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3" sheetId="1" r:id="rId4"/>
  </sheets>
  <definedNames/>
  <calcPr/>
  <extLst>
    <ext uri="GoogleSheetsCustomDataVersion2">
      <go:sheetsCustomData xmlns:go="http://customooxmlschemas.google.com/" r:id="rId5" roundtripDataChecksum="sQpR0qBGFZpm6c25G1EdVHJdJ7CePj52r5cAOTIulxA="/>
    </ext>
  </extLst>
</workbook>
</file>

<file path=xl/sharedStrings.xml><?xml version="1.0" encoding="utf-8"?>
<sst xmlns="http://schemas.openxmlformats.org/spreadsheetml/2006/main" count="101" uniqueCount="96">
  <si>
    <t>WLA OPERATING BUDGET</t>
  </si>
  <si>
    <t>2023 Actual</t>
  </si>
  <si>
    <t>2024 Proposed</t>
  </si>
  <si>
    <t>% Change</t>
  </si>
  <si>
    <t>Notes</t>
  </si>
  <si>
    <t>REVENUE</t>
  </si>
  <si>
    <t>CONFERENCE INCOME</t>
  </si>
  <si>
    <t xml:space="preserve">     State Library Training</t>
  </si>
  <si>
    <t xml:space="preserve">unknown </t>
  </si>
  <si>
    <t xml:space="preserve">     Registration Fees</t>
  </si>
  <si>
    <t xml:space="preserve">
</t>
  </si>
  <si>
    <t xml:space="preserve">     Sponsorships</t>
  </si>
  <si>
    <t xml:space="preserve">     Conference Grant</t>
  </si>
  <si>
    <t>2023 was WYCF Grant</t>
  </si>
  <si>
    <t>Total CONFERENCE INCOME</t>
  </si>
  <si>
    <t>GENERAL INCOME</t>
  </si>
  <si>
    <t xml:space="preserve">     Dues - Members</t>
  </si>
  <si>
    <t xml:space="preserve">     Dues - Institutional</t>
  </si>
  <si>
    <t xml:space="preserve">     Donations</t>
  </si>
  <si>
    <t xml:space="preserve">     Interest &amp; Dividends</t>
  </si>
  <si>
    <t>Total GENERAL INCOME</t>
  </si>
  <si>
    <t xml:space="preserve">      To balance Budget</t>
  </si>
  <si>
    <t>TOTAL REVENUE</t>
  </si>
  <si>
    <t>EXPENSES</t>
  </si>
  <si>
    <t>COMMITTEE EXPENSES</t>
  </si>
  <si>
    <t xml:space="preserve">      Book Awards (Buckaroo/Soaring Eagle)</t>
  </si>
  <si>
    <t xml:space="preserve">      NVB Development Grant</t>
  </si>
  <si>
    <t xml:space="preserve">      WLLI Leadership Institute</t>
  </si>
  <si>
    <t>To come from WLLI fund, not Board operating</t>
  </si>
  <si>
    <t xml:space="preserve">      EDI Committee</t>
  </si>
  <si>
    <t>Financial Audit</t>
  </si>
  <si>
    <t>Legislative Lobbyist</t>
  </si>
  <si>
    <t>Legislative Reception</t>
  </si>
  <si>
    <t>LCLS covered hosted bar</t>
  </si>
  <si>
    <t>Legislative Travel / Other</t>
  </si>
  <si>
    <t>Was new line for FY23, for reimbursing legislative testimonies, rental, thank yous, coalition meetings, etc. Verify w/ Caitlin about AirBnB (bumped down 1/29 w/o AirBnB)</t>
  </si>
  <si>
    <t>Legislative Judicial Fees</t>
  </si>
  <si>
    <t xml:space="preserve">New line in FY23, needs board discussion *** </t>
  </si>
  <si>
    <t>National Library Legislative Day Travel</t>
  </si>
  <si>
    <t>Did not attend in 2023, scheduled for Mar 2024 -- look at duplication w/fixed expense line item "ALA Legislative Day"</t>
  </si>
  <si>
    <t>Total COMMITTEE EXPENSES</t>
  </si>
  <si>
    <t>CONFERENCE EXPENSES</t>
  </si>
  <si>
    <t>Honorarium</t>
  </si>
  <si>
    <t>2023 was WCF grant, separate travel line of $2,465.46. Board discussion needed</t>
  </si>
  <si>
    <t>***</t>
  </si>
  <si>
    <t>Conference Awards</t>
  </si>
  <si>
    <t>Over two years, bumped to include President's plaque cost</t>
  </si>
  <si>
    <t>Rooms/Equipment</t>
  </si>
  <si>
    <t>Increase to $16,000?</t>
  </si>
  <si>
    <t>Total CONFERENCE EXPENSES</t>
  </si>
  <si>
    <t xml:space="preserve"> </t>
  </si>
  <si>
    <t>EXECUTIVE BOARD</t>
  </si>
  <si>
    <t xml:space="preserve">     ALA Chapter Relations Training</t>
  </si>
  <si>
    <t xml:space="preserve">    ALA Councilor</t>
  </si>
  <si>
    <t xml:space="preserve">     Meetings</t>
  </si>
  <si>
    <t xml:space="preserve">     MPLA Councilor</t>
  </si>
  <si>
    <t xml:space="preserve">     Income Tax</t>
  </si>
  <si>
    <t xml:space="preserve">     Insurance</t>
  </si>
  <si>
    <t xml:space="preserve">     Strategic Planning</t>
  </si>
  <si>
    <t>New for FY24 - board discussion</t>
  </si>
  <si>
    <t xml:space="preserve">     CSLP Training</t>
  </si>
  <si>
    <t xml:space="preserve">Confirmed w/Beth </t>
  </si>
  <si>
    <t xml:space="preserve">     Zoom Account</t>
  </si>
  <si>
    <t>Look at other options in FY24</t>
  </si>
  <si>
    <t>Total EXECUTIVE BOARD</t>
  </si>
  <si>
    <t>OPERATING EXPENSES</t>
  </si>
  <si>
    <t xml:space="preserve">      Amigos</t>
  </si>
  <si>
    <t>Amigos fees increased by $250 per scope agreement (2024 is year 2 of 2)</t>
  </si>
  <si>
    <t xml:space="preserve">      Wild Apricot Software - 2 yr</t>
  </si>
  <si>
    <t>Swapped to 2 yrs, next payment due 9/2025</t>
  </si>
  <si>
    <t xml:space="preserve">     GoDaddy Domain</t>
  </si>
  <si>
    <t>WSL paid w/ LSTA, adding just in case</t>
  </si>
  <si>
    <t xml:space="preserve">     Visa (Affinipay charges)</t>
  </si>
  <si>
    <t>Bumped up due to increases over two years</t>
  </si>
  <si>
    <t xml:space="preserve">      Mailman E-mail lists</t>
  </si>
  <si>
    <t>Significant price jump from $218.40 in FY22, paid December 12th, $96/year for lists under 1,500 members, verified by Abby</t>
  </si>
  <si>
    <t xml:space="preserve">     QuickBooks</t>
  </si>
  <si>
    <t xml:space="preserve">      Tax Filing (IRS Exempt Org. 990)</t>
  </si>
  <si>
    <t>For sales/use tax licenses and fees paid to State, if needed. Will someone do a Utah style fundraiser?</t>
  </si>
  <si>
    <t xml:space="preserve">     Postage</t>
  </si>
  <si>
    <t xml:space="preserve">     Printing (and other misc. exp)</t>
  </si>
  <si>
    <t xml:space="preserve">     Travel</t>
  </si>
  <si>
    <t>Clarify w/ Amigos</t>
  </si>
  <si>
    <t xml:space="preserve">     EveryLibrary</t>
  </si>
  <si>
    <t>Total OPERATING EXPENSES</t>
  </si>
  <si>
    <t>FIXED EXPENSES</t>
  </si>
  <si>
    <t xml:space="preserve">       ALA Dues</t>
  </si>
  <si>
    <t xml:space="preserve">       ALA Legislative Day</t>
  </si>
  <si>
    <t>Find out more</t>
  </si>
  <si>
    <t xml:space="preserve">       ALA Freedom to Read</t>
  </si>
  <si>
    <t xml:space="preserve">      Bonding</t>
  </si>
  <si>
    <t>Look into, for account signers (Pres and Sec/Treas?) ~$100 at SWTR</t>
  </si>
  <si>
    <t xml:space="preserve">       MPLA</t>
  </si>
  <si>
    <t xml:space="preserve">       Corporation Renewal</t>
  </si>
  <si>
    <t>Total FIXED EXPENSES</t>
  </si>
  <si>
    <t>TOTAL EXPENSES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</si>
</sst>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(&quot;$&quot;* #,##0.00_);_(&quot;$&quot;* \(#,##0.00\);_(&quot;$&quot;* &quot;-&quot;??_);_(@_)"/>
    <numFmt numFmtId="165" formatCode="0.0%"/>
    <numFmt numFmtId="166" formatCode="&quot;$&quot;#,##0.00_);[Red]\(&quot;$&quot;#,##0.00\)"/>
    <numFmt numFmtId="167" formatCode="&quot;$&quot;#,##0.00"/>
  </numFmts>
  <fonts count="14">
    <font>
      <sz val="10.0"/>
      <color rgb="FF000000"/>
      <name val="Arial"/>
      <scheme val="minor"/>
    </font>
    <font>
      <b/>
      <sz val="10.0"/>
      <color theme="1"/>
      <name val="Arial"/>
    </font>
    <font>
      <b/>
      <sz val="10.0"/>
      <color rgb="FF000000"/>
      <name val="Arial"/>
    </font>
    <font>
      <sz val="8.0"/>
      <color rgb="FFFF0000"/>
      <name val="Arial"/>
    </font>
    <font>
      <sz val="10.0"/>
      <color theme="1"/>
      <name val="Arial"/>
    </font>
    <font>
      <b/>
      <sz val="8.0"/>
      <color rgb="FFFF0000"/>
      <name val="Calibri"/>
    </font>
    <font>
      <sz val="8.0"/>
      <color rgb="FF0000FF"/>
      <name val="Calibri"/>
    </font>
    <font>
      <b/>
      <sz val="10.0"/>
      <color theme="1"/>
      <name val="Calibri"/>
    </font>
    <font>
      <b/>
      <sz val="10.0"/>
      <color rgb="FFFF0000"/>
      <name val="Arial"/>
    </font>
    <font>
      <sz val="10.0"/>
      <color rgb="FF0000FF"/>
      <name val="Calibri"/>
    </font>
    <font>
      <color rgb="FF0000FF"/>
      <name val="Arial"/>
      <scheme val="minor"/>
    </font>
    <font>
      <b/>
      <sz val="12.0"/>
      <color theme="1"/>
      <name val="Arial"/>
    </font>
    <font>
      <sz val="10.0"/>
      <color theme="1"/>
      <name val="Calibri"/>
    </font>
    <font>
      <sz val="8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FFF2CC"/>
        <bgColor rgb="FFFFF2CC"/>
      </patternFill>
    </fill>
    <fill>
      <patternFill patternType="solid">
        <fgColor rgb="FFFF0000"/>
        <bgColor rgb="FFFF0000"/>
      </patternFill>
    </fill>
  </fills>
  <borders count="5">
    <border/>
    <border>
      <left/>
      <right/>
      <top/>
      <bottom/>
    </border>
    <border>
      <top style="thin">
        <color rgb="FF000000"/>
      </top>
    </border>
    <border>
      <bottom style="thin">
        <color rgb="FF000000"/>
      </bottom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readingOrder="0"/>
    </xf>
    <xf borderId="0" fillId="0" fontId="1" numFmtId="164" xfId="0" applyAlignment="1" applyFont="1" applyNumberFormat="1">
      <alignment horizontal="center"/>
    </xf>
    <xf borderId="0" fillId="0" fontId="3" numFmtId="0" xfId="0" applyAlignment="1" applyFont="1">
      <alignment readingOrder="0" shrinkToFit="0" wrapText="1"/>
    </xf>
    <xf borderId="0" fillId="0" fontId="4" numFmtId="164" xfId="0" applyFont="1" applyNumberFormat="1"/>
    <xf borderId="0" fillId="0" fontId="4" numFmtId="0" xfId="0" applyFont="1"/>
    <xf borderId="1" fillId="2" fontId="1" numFmtId="0" xfId="0" applyBorder="1" applyFill="1" applyFont="1"/>
    <xf borderId="0" fillId="0" fontId="5" numFmtId="0" xfId="0" applyAlignment="1" applyFont="1">
      <alignment readingOrder="0"/>
    </xf>
    <xf borderId="0" fillId="0" fontId="4" numFmtId="164" xfId="0" applyAlignment="1" applyFont="1" applyNumberFormat="1">
      <alignment readingOrder="0"/>
    </xf>
    <xf borderId="0" fillId="0" fontId="4" numFmtId="165" xfId="0" applyFont="1" applyNumberFormat="1"/>
    <xf borderId="0" fillId="0" fontId="4" numFmtId="4" xfId="0" applyFont="1" applyNumberFormat="1"/>
    <xf borderId="0" fillId="0" fontId="6" numFmtId="0" xfId="0" applyAlignment="1" applyFont="1">
      <alignment readingOrder="0"/>
    </xf>
    <xf borderId="0" fillId="0" fontId="6" numFmtId="0" xfId="0" applyFont="1"/>
    <xf borderId="0" fillId="0" fontId="1" numFmtId="0" xfId="0" applyFont="1"/>
    <xf borderId="2" fillId="0" fontId="1" numFmtId="164" xfId="0" applyBorder="1" applyFont="1" applyNumberFormat="1"/>
    <xf borderId="2" fillId="0" fontId="4" numFmtId="165" xfId="0" applyBorder="1" applyFont="1" applyNumberFormat="1"/>
    <xf borderId="3" fillId="0" fontId="4" numFmtId="164" xfId="0" applyBorder="1" applyFont="1" applyNumberFormat="1"/>
    <xf borderId="3" fillId="0" fontId="4" numFmtId="4" xfId="0" applyBorder="1" applyFont="1" applyNumberFormat="1"/>
    <xf borderId="0" fillId="0" fontId="7" numFmtId="0" xfId="0" applyFont="1"/>
    <xf borderId="0" fillId="0" fontId="1" numFmtId="164" xfId="0" applyFont="1" applyNumberFormat="1"/>
    <xf borderId="4" fillId="2" fontId="8" numFmtId="166" xfId="0" applyBorder="1" applyFont="1" applyNumberFormat="1"/>
    <xf borderId="1" fillId="2" fontId="4" numFmtId="165" xfId="0" applyBorder="1" applyFont="1" applyNumberFormat="1"/>
    <xf borderId="0" fillId="0" fontId="4" numFmtId="166" xfId="0" applyFont="1" applyNumberFormat="1"/>
    <xf borderId="0" fillId="0" fontId="4" numFmtId="2" xfId="0" applyFont="1" applyNumberFormat="1"/>
    <xf borderId="0" fillId="0" fontId="9" numFmtId="0" xfId="0" applyFont="1"/>
    <xf borderId="0" fillId="0" fontId="4" numFmtId="0" xfId="0" applyAlignment="1" applyFont="1">
      <alignment readingOrder="0"/>
    </xf>
    <xf borderId="0" fillId="3" fontId="6" numFmtId="0" xfId="0" applyAlignment="1" applyFill="1" applyFont="1">
      <alignment readingOrder="0"/>
    </xf>
    <xf borderId="0" fillId="4" fontId="4" numFmtId="164" xfId="0" applyAlignment="1" applyFill="1" applyFont="1" applyNumberFormat="1">
      <alignment readingOrder="0"/>
    </xf>
    <xf borderId="0" fillId="0" fontId="10" numFmtId="0" xfId="0" applyAlignment="1" applyFont="1">
      <alignment readingOrder="0"/>
    </xf>
    <xf borderId="0" fillId="0" fontId="4" numFmtId="167" xfId="0" applyFont="1" applyNumberFormat="1"/>
    <xf borderId="0" fillId="0" fontId="4" numFmtId="2" xfId="0" applyAlignment="1" applyFont="1" applyNumberFormat="1">
      <alignment horizontal="right"/>
    </xf>
    <xf borderId="0" fillId="2" fontId="4" numFmtId="0" xfId="0" applyAlignment="1" applyFont="1">
      <alignment readingOrder="0"/>
    </xf>
    <xf borderId="3" fillId="0" fontId="4" numFmtId="164" xfId="0" applyAlignment="1" applyBorder="1" applyFont="1" applyNumberFormat="1">
      <alignment readingOrder="0"/>
    </xf>
    <xf borderId="3" fillId="0" fontId="4" numFmtId="0" xfId="0" applyBorder="1" applyFont="1"/>
    <xf borderId="0" fillId="5" fontId="4" numFmtId="0" xfId="0" applyFill="1" applyFont="1"/>
    <xf borderId="0" fillId="5" fontId="4" numFmtId="164" xfId="0" applyAlignment="1" applyFont="1" applyNumberFormat="1">
      <alignment readingOrder="0"/>
    </xf>
    <xf borderId="0" fillId="5" fontId="6" numFmtId="0" xfId="0" applyAlignment="1" applyFont="1">
      <alignment readingOrder="0"/>
    </xf>
    <xf borderId="3" fillId="0" fontId="4" numFmtId="3" xfId="0" applyBorder="1" applyFont="1" applyNumberFormat="1"/>
    <xf borderId="3" fillId="0" fontId="4" numFmtId="2" xfId="0" applyBorder="1" applyFont="1" applyNumberFormat="1"/>
    <xf borderId="0" fillId="0" fontId="11" numFmtId="0" xfId="0" applyFont="1"/>
    <xf borderId="0" fillId="0" fontId="12" numFmtId="0" xfId="0" applyFont="1"/>
    <xf borderId="0" fillId="0" fontId="1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9.25"/>
    <col customWidth="1" min="2" max="2" width="20.38"/>
    <col customWidth="1" min="3" max="3" width="22.38"/>
    <col customWidth="1" min="4" max="4" width="10.0"/>
    <col customWidth="1" min="5" max="5" width="19.0"/>
    <col customWidth="1" min="6" max="6" width="29.13"/>
    <col customWidth="1" min="7" max="13" width="8.0"/>
    <col customWidth="1" min="14" max="26" width="14.38"/>
  </cols>
  <sheetData>
    <row r="1" ht="12.7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1</v>
      </c>
      <c r="F1" s="3" t="s">
        <v>4</v>
      </c>
    </row>
    <row r="2" ht="12.75" customHeight="1">
      <c r="A2" s="4">
        <v>2024.0</v>
      </c>
      <c r="B2" s="3"/>
      <c r="C2" s="5"/>
      <c r="D2" s="5"/>
      <c r="E2" s="3"/>
      <c r="F2" s="6"/>
    </row>
    <row r="3" ht="12.75" customHeight="1">
      <c r="C3" s="7"/>
      <c r="D3" s="7"/>
      <c r="E3" s="8"/>
    </row>
    <row r="4" ht="12.75" customHeight="1">
      <c r="A4" s="9" t="s">
        <v>5</v>
      </c>
      <c r="C4" s="7"/>
      <c r="D4" s="7"/>
      <c r="E4" s="8"/>
    </row>
    <row r="5" ht="12.75" customHeight="1">
      <c r="A5" s="8" t="s">
        <v>6</v>
      </c>
      <c r="C5" s="7"/>
      <c r="D5" s="7"/>
      <c r="E5" s="8"/>
      <c r="F5" s="10"/>
    </row>
    <row r="6" ht="12.75" customHeight="1">
      <c r="A6" s="8" t="s">
        <v>7</v>
      </c>
      <c r="B6" s="11">
        <v>3000.0</v>
      </c>
      <c r="C6" s="7">
        <v>0.0</v>
      </c>
      <c r="D6" s="12">
        <f t="shared" ref="D6:D10" si="1">(C6-B6)/B6</f>
        <v>-1</v>
      </c>
      <c r="E6" s="13"/>
      <c r="F6" s="14" t="s">
        <v>8</v>
      </c>
    </row>
    <row r="7" ht="12.75" customHeight="1">
      <c r="A7" s="8" t="s">
        <v>9</v>
      </c>
      <c r="B7" s="11">
        <v>27572.5</v>
      </c>
      <c r="C7" s="7">
        <v>30000.0</v>
      </c>
      <c r="D7" s="12">
        <f t="shared" si="1"/>
        <v>0.08804062018</v>
      </c>
      <c r="E7" s="13"/>
      <c r="F7" s="15" t="s">
        <v>10</v>
      </c>
    </row>
    <row r="8" ht="12.75" customHeight="1">
      <c r="A8" s="8" t="s">
        <v>11</v>
      </c>
      <c r="B8" s="11">
        <v>4350.0</v>
      </c>
      <c r="C8" s="7">
        <v>2500.0</v>
      </c>
      <c r="D8" s="12">
        <f t="shared" si="1"/>
        <v>-0.4252873563</v>
      </c>
      <c r="E8" s="13"/>
      <c r="F8" s="15"/>
    </row>
    <row r="9" ht="12.75" customHeight="1">
      <c r="A9" s="8" t="s">
        <v>12</v>
      </c>
      <c r="B9" s="11">
        <v>20000.0</v>
      </c>
      <c r="C9" s="11">
        <v>0.0</v>
      </c>
      <c r="D9" s="12">
        <f t="shared" si="1"/>
        <v>-1</v>
      </c>
      <c r="E9" s="8"/>
      <c r="F9" s="14" t="s">
        <v>13</v>
      </c>
    </row>
    <row r="10" ht="12.75" customHeight="1">
      <c r="A10" s="16" t="s">
        <v>14</v>
      </c>
      <c r="B10" s="17">
        <f t="shared" ref="B10:C10" si="2">SUM(B6:B9)</f>
        <v>54922.5</v>
      </c>
      <c r="C10" s="17">
        <f t="shared" si="2"/>
        <v>32500</v>
      </c>
      <c r="D10" s="18">
        <f t="shared" si="1"/>
        <v>-0.4082570895</v>
      </c>
      <c r="E10" s="7">
        <f>SUM(E1:E9)</f>
        <v>0</v>
      </c>
      <c r="F10" s="15"/>
    </row>
    <row r="11" ht="12.75" customHeight="1">
      <c r="A11" s="8"/>
      <c r="B11" s="7"/>
      <c r="C11" s="7"/>
      <c r="D11" s="12"/>
      <c r="E11" s="8"/>
      <c r="F11" s="15"/>
    </row>
    <row r="12" ht="12.75" customHeight="1">
      <c r="A12" s="8" t="s">
        <v>15</v>
      </c>
      <c r="B12" s="7"/>
      <c r="C12" s="7"/>
      <c r="D12" s="12"/>
      <c r="E12" s="8"/>
      <c r="F12" s="15"/>
    </row>
    <row r="13" ht="12.75" customHeight="1">
      <c r="A13" s="8" t="s">
        <v>16</v>
      </c>
      <c r="B13" s="11">
        <v>11731.0</v>
      </c>
      <c r="C13" s="7">
        <v>10000.0</v>
      </c>
      <c r="D13" s="12">
        <f t="shared" ref="D13:D17" si="3">(C13-B13)/B13</f>
        <v>-0.147557753</v>
      </c>
      <c r="E13" s="13"/>
      <c r="F13" s="15"/>
    </row>
    <row r="14" ht="12.75" customHeight="1">
      <c r="A14" s="8" t="s">
        <v>17</v>
      </c>
      <c r="B14" s="11">
        <v>4050.0</v>
      </c>
      <c r="C14" s="11">
        <v>5000.0</v>
      </c>
      <c r="D14" s="12">
        <f t="shared" si="3"/>
        <v>0.2345679012</v>
      </c>
      <c r="E14" s="13"/>
      <c r="F14" s="14"/>
    </row>
    <row r="15" ht="12.75" customHeight="1">
      <c r="A15" s="8" t="s">
        <v>18</v>
      </c>
      <c r="B15" s="11">
        <v>9086.0</v>
      </c>
      <c r="C15" s="7">
        <v>5000.0</v>
      </c>
      <c r="D15" s="12">
        <f t="shared" si="3"/>
        <v>-0.4497028395</v>
      </c>
      <c r="E15" s="13"/>
      <c r="F15" s="14"/>
    </row>
    <row r="16" ht="12.75" customHeight="1">
      <c r="A16" s="8" t="s">
        <v>19</v>
      </c>
      <c r="B16" s="11">
        <v>1623.74</v>
      </c>
      <c r="C16" s="19">
        <v>1500.0</v>
      </c>
      <c r="D16" s="12">
        <f t="shared" si="3"/>
        <v>-0.07620678187</v>
      </c>
      <c r="E16" s="20"/>
      <c r="F16" s="15"/>
      <c r="G16" s="21"/>
    </row>
    <row r="17" ht="12.75" customHeight="1">
      <c r="A17" s="16" t="s">
        <v>20</v>
      </c>
      <c r="B17" s="17">
        <f t="shared" ref="B17:C17" si="4">SUM(B13:B16)</f>
        <v>26490.74</v>
      </c>
      <c r="C17" s="22">
        <f t="shared" si="4"/>
        <v>21500</v>
      </c>
      <c r="D17" s="18">
        <f t="shared" si="3"/>
        <v>-0.1883956432</v>
      </c>
      <c r="E17" s="7">
        <f>SUM(E8:E16)</f>
        <v>0</v>
      </c>
      <c r="F17" s="15"/>
    </row>
    <row r="18" ht="12.75" customHeight="1">
      <c r="C18" s="7"/>
      <c r="D18" s="12"/>
      <c r="E18" s="8"/>
      <c r="F18" s="15"/>
    </row>
    <row r="19" ht="12.75" customHeight="1">
      <c r="A19" s="8" t="s">
        <v>21</v>
      </c>
      <c r="B19" s="23">
        <f t="shared" ref="B19:C19" si="5">SUM(B80-B21)</f>
        <v>46598.16</v>
      </c>
      <c r="C19" s="23">
        <f t="shared" si="5"/>
        <v>45903</v>
      </c>
      <c r="D19" s="24">
        <f>(C19-B19)/B19</f>
        <v>-0.01491818561</v>
      </c>
      <c r="E19" s="23">
        <f>SUM(E80-E21)</f>
        <v>0</v>
      </c>
      <c r="F19" s="15"/>
    </row>
    <row r="20" ht="12.75" customHeight="1">
      <c r="A20" s="16"/>
      <c r="B20" s="22"/>
      <c r="C20" s="22"/>
      <c r="D20" s="18"/>
      <c r="E20" s="16"/>
      <c r="F20" s="15"/>
    </row>
    <row r="21" ht="12.75" customHeight="1">
      <c r="A21" s="16" t="s">
        <v>22</v>
      </c>
      <c r="B21" s="22">
        <f t="shared" ref="B21:C21" si="6">SUM(B17,B10)</f>
        <v>81413.24</v>
      </c>
      <c r="C21" s="22">
        <f t="shared" si="6"/>
        <v>54000</v>
      </c>
      <c r="D21" s="12">
        <f>(C21-B21)/B21</f>
        <v>-0.3367172219</v>
      </c>
      <c r="E21" s="22">
        <f>SUM(E10, E17)</f>
        <v>0</v>
      </c>
      <c r="F21" s="15"/>
    </row>
    <row r="22" ht="12.75" customHeight="1">
      <c r="A22" s="16"/>
      <c r="B22" s="25"/>
      <c r="C22" s="7"/>
      <c r="D22" s="12"/>
      <c r="E22" s="8"/>
      <c r="F22" s="15"/>
    </row>
    <row r="23" ht="12.75" customHeight="1">
      <c r="B23" s="3"/>
      <c r="C23" s="5"/>
      <c r="D23" s="12"/>
      <c r="E23" s="3"/>
      <c r="F23" s="15"/>
    </row>
    <row r="24" ht="12.75" customHeight="1">
      <c r="B24" s="3"/>
      <c r="C24" s="3"/>
      <c r="D24" s="12"/>
      <c r="E24" s="3"/>
      <c r="F24" s="15"/>
    </row>
    <row r="25" ht="12.75" customHeight="1">
      <c r="A25" s="9" t="s">
        <v>23</v>
      </c>
      <c r="B25" s="3"/>
      <c r="C25" s="5"/>
      <c r="D25" s="12"/>
      <c r="E25" s="3"/>
      <c r="F25" s="15"/>
    </row>
    <row r="26" ht="12.75" customHeight="1">
      <c r="A26" s="8" t="s">
        <v>24</v>
      </c>
      <c r="C26" s="7"/>
      <c r="D26" s="12"/>
      <c r="E26" s="7"/>
      <c r="F26" s="15"/>
    </row>
    <row r="27" ht="12.75" customHeight="1">
      <c r="A27" s="8" t="s">
        <v>25</v>
      </c>
      <c r="B27" s="11">
        <v>198.64</v>
      </c>
      <c r="C27" s="7">
        <v>250.0</v>
      </c>
      <c r="D27" s="12">
        <f t="shared" ref="D27:D37" si="7">(C27-B27)/B27</f>
        <v>0.2585581957</v>
      </c>
      <c r="E27" s="26"/>
      <c r="F27" s="15"/>
    </row>
    <row r="28" ht="12.75" customHeight="1">
      <c r="A28" s="8" t="s">
        <v>26</v>
      </c>
      <c r="B28" s="11">
        <v>1250.0</v>
      </c>
      <c r="C28" s="11">
        <v>1500.0</v>
      </c>
      <c r="D28" s="12">
        <f t="shared" si="7"/>
        <v>0.2</v>
      </c>
      <c r="E28" s="13"/>
      <c r="F28" s="15"/>
    </row>
    <row r="29" ht="12.75" customHeight="1">
      <c r="A29" s="8" t="s">
        <v>27</v>
      </c>
      <c r="B29" s="11">
        <v>0.0</v>
      </c>
      <c r="C29" s="7">
        <v>0.0</v>
      </c>
      <c r="D29" s="12" t="str">
        <f t="shared" si="7"/>
        <v>#DIV/0!</v>
      </c>
      <c r="E29" s="26"/>
      <c r="F29" s="15" t="s">
        <v>28</v>
      </c>
    </row>
    <row r="30" ht="12.75" customHeight="1">
      <c r="A30" s="8" t="s">
        <v>29</v>
      </c>
      <c r="B30" s="11">
        <v>3397.8</v>
      </c>
      <c r="C30" s="11">
        <v>5000.0</v>
      </c>
      <c r="D30" s="12">
        <f t="shared" si="7"/>
        <v>0.4715404085</v>
      </c>
      <c r="E30" s="26"/>
      <c r="F30" s="15"/>
      <c r="G30" s="27"/>
    </row>
    <row r="31" ht="12.75" customHeight="1">
      <c r="A31" s="8" t="s">
        <v>30</v>
      </c>
      <c r="B31" s="7">
        <v>0.0</v>
      </c>
      <c r="C31" s="7">
        <v>1000.0</v>
      </c>
      <c r="D31" s="12" t="str">
        <f t="shared" si="7"/>
        <v>#DIV/0!</v>
      </c>
      <c r="E31" s="26"/>
      <c r="F31" s="15"/>
      <c r="G31" s="27"/>
    </row>
    <row r="32" ht="12.75" customHeight="1">
      <c r="A32" s="8" t="s">
        <v>31</v>
      </c>
      <c r="B32" s="7">
        <v>5000.0</v>
      </c>
      <c r="C32" s="7">
        <v>5000.0</v>
      </c>
      <c r="D32" s="12">
        <f t="shared" si="7"/>
        <v>0</v>
      </c>
      <c r="E32" s="13"/>
      <c r="F32" s="15"/>
    </row>
    <row r="33" ht="12.75" customHeight="1">
      <c r="A33" s="8" t="s">
        <v>32</v>
      </c>
      <c r="B33" s="11">
        <v>1402.22</v>
      </c>
      <c r="C33" s="11">
        <v>2500.0</v>
      </c>
      <c r="D33" s="12">
        <f t="shared" si="7"/>
        <v>0.7828871361</v>
      </c>
      <c r="E33" s="13"/>
      <c r="F33" s="14" t="s">
        <v>33</v>
      </c>
      <c r="K33" s="27"/>
      <c r="M33" s="27"/>
    </row>
    <row r="34" ht="12.75" customHeight="1">
      <c r="A34" s="28" t="s">
        <v>34</v>
      </c>
      <c r="B34" s="11">
        <v>600.0</v>
      </c>
      <c r="C34" s="11">
        <v>3000.0</v>
      </c>
      <c r="D34" s="12">
        <f t="shared" si="7"/>
        <v>4</v>
      </c>
      <c r="E34" s="26"/>
      <c r="F34" s="29" t="s">
        <v>35</v>
      </c>
    </row>
    <row r="35" ht="12.75" customHeight="1">
      <c r="A35" s="8" t="s">
        <v>36</v>
      </c>
      <c r="B35" s="7">
        <v>0.0</v>
      </c>
      <c r="C35" s="7">
        <v>20000.0</v>
      </c>
      <c r="D35" s="12" t="str">
        <f t="shared" si="7"/>
        <v>#DIV/0!</v>
      </c>
      <c r="E35" s="26"/>
      <c r="F35" s="14" t="s">
        <v>37</v>
      </c>
    </row>
    <row r="36" ht="12.75" customHeight="1">
      <c r="A36" s="8" t="s">
        <v>38</v>
      </c>
      <c r="B36" s="7">
        <v>0.0</v>
      </c>
      <c r="C36" s="7">
        <v>2500.0</v>
      </c>
      <c r="D36" s="12" t="str">
        <f t="shared" si="7"/>
        <v>#DIV/0!</v>
      </c>
      <c r="E36" s="26"/>
      <c r="F36" s="14" t="s">
        <v>39</v>
      </c>
    </row>
    <row r="37" ht="12.75" customHeight="1">
      <c r="A37" s="16" t="s">
        <v>40</v>
      </c>
      <c r="B37" s="17">
        <f t="shared" ref="B37:C37" si="8">SUM(B27:B36)</f>
        <v>11848.66</v>
      </c>
      <c r="C37" s="17">
        <f t="shared" si="8"/>
        <v>40750</v>
      </c>
      <c r="D37" s="18">
        <f t="shared" si="7"/>
        <v>2.439207472</v>
      </c>
      <c r="E37" s="22">
        <f>SUM(E27:E36)</f>
        <v>0</v>
      </c>
      <c r="F37" s="15"/>
    </row>
    <row r="38" ht="12.75" customHeight="1">
      <c r="A38" s="16"/>
      <c r="C38" s="7"/>
      <c r="D38" s="12"/>
      <c r="E38" s="7"/>
      <c r="F38" s="15"/>
    </row>
    <row r="39" ht="12.75" customHeight="1">
      <c r="A39" s="8" t="s">
        <v>41</v>
      </c>
      <c r="C39" s="7"/>
      <c r="D39" s="12"/>
      <c r="E39" s="7"/>
      <c r="F39" s="15"/>
    </row>
    <row r="40" ht="12.75" customHeight="1">
      <c r="A40" s="8" t="s">
        <v>42</v>
      </c>
      <c r="B40" s="11">
        <v>16877.0</v>
      </c>
      <c r="C40" s="30">
        <v>10000.0</v>
      </c>
      <c r="D40" s="12">
        <f t="shared" ref="D40:D43" si="9">(C40-B40)/B40</f>
        <v>-0.4074776323</v>
      </c>
      <c r="E40" s="7"/>
      <c r="F40" s="14" t="s">
        <v>43</v>
      </c>
      <c r="I40" s="31" t="s">
        <v>44</v>
      </c>
    </row>
    <row r="41" ht="12.75" customHeight="1">
      <c r="A41" s="8" t="s">
        <v>45</v>
      </c>
      <c r="B41" s="11">
        <v>368.95</v>
      </c>
      <c r="C41" s="11">
        <v>450.0</v>
      </c>
      <c r="D41" s="12">
        <f t="shared" si="9"/>
        <v>0.2196774631</v>
      </c>
      <c r="E41" s="32"/>
      <c r="F41" s="14" t="s">
        <v>46</v>
      </c>
    </row>
    <row r="42" ht="12.75" customHeight="1">
      <c r="A42" s="8" t="s">
        <v>47</v>
      </c>
      <c r="B42" s="11">
        <v>15631.25</v>
      </c>
      <c r="C42" s="7">
        <v>15000.0</v>
      </c>
      <c r="D42" s="12">
        <f t="shared" si="9"/>
        <v>-0.04038384646</v>
      </c>
      <c r="E42" s="8"/>
      <c r="F42" s="14" t="s">
        <v>48</v>
      </c>
    </row>
    <row r="43" ht="12.75" customHeight="1">
      <c r="A43" s="16" t="s">
        <v>49</v>
      </c>
      <c r="B43" s="17">
        <f t="shared" ref="B43:C43" si="10">SUM(B40:B42)</f>
        <v>32877.2</v>
      </c>
      <c r="C43" s="17">
        <f t="shared" si="10"/>
        <v>25450</v>
      </c>
      <c r="D43" s="18">
        <f t="shared" si="9"/>
        <v>-0.2259073157</v>
      </c>
      <c r="E43" s="22">
        <f>SUM(E40:E42)</f>
        <v>0</v>
      </c>
      <c r="F43" s="15"/>
    </row>
    <row r="44" ht="12.75" customHeight="1">
      <c r="A44" s="16"/>
      <c r="B44" s="7"/>
      <c r="C44" s="7" t="s">
        <v>50</v>
      </c>
      <c r="D44" s="12"/>
      <c r="E44" s="8"/>
      <c r="F44" s="15"/>
    </row>
    <row r="45" ht="12.75" customHeight="1">
      <c r="A45" s="8" t="s">
        <v>51</v>
      </c>
      <c r="B45" s="3"/>
      <c r="C45" s="5"/>
      <c r="D45" s="12"/>
      <c r="E45" s="16"/>
      <c r="F45" s="15"/>
    </row>
    <row r="46" ht="12.75" customHeight="1">
      <c r="A46" s="8" t="s">
        <v>52</v>
      </c>
      <c r="B46" s="7">
        <v>0.0</v>
      </c>
      <c r="C46" s="7">
        <v>1000.0</v>
      </c>
      <c r="D46" s="12" t="str">
        <f t="shared" ref="D46:D51" si="11">(C46-B46)/B46</f>
        <v>#DIV/0!</v>
      </c>
      <c r="E46" s="7">
        <v>0.0</v>
      </c>
      <c r="F46" s="15"/>
    </row>
    <row r="47" ht="12.75" customHeight="1">
      <c r="A47" s="7" t="s">
        <v>53</v>
      </c>
      <c r="B47" s="11">
        <v>0.0</v>
      </c>
      <c r="C47" s="7">
        <v>5000.0</v>
      </c>
      <c r="D47" s="12" t="str">
        <f t="shared" si="11"/>
        <v>#DIV/0!</v>
      </c>
      <c r="E47" s="13"/>
      <c r="F47" s="15"/>
    </row>
    <row r="48" ht="12.75" customHeight="1">
      <c r="A48" s="8" t="s">
        <v>54</v>
      </c>
      <c r="B48" s="7">
        <v>0.0</v>
      </c>
      <c r="C48" s="7">
        <v>150.0</v>
      </c>
      <c r="D48" s="12" t="str">
        <f t="shared" si="11"/>
        <v>#DIV/0!</v>
      </c>
      <c r="E48" s="8"/>
      <c r="F48" s="15"/>
    </row>
    <row r="49" ht="12.75" customHeight="1">
      <c r="A49" s="8" t="s">
        <v>55</v>
      </c>
      <c r="B49" s="11">
        <v>0.0</v>
      </c>
      <c r="C49" s="11">
        <v>1500.0</v>
      </c>
      <c r="D49" s="12" t="str">
        <f t="shared" si="11"/>
        <v>#DIV/0!</v>
      </c>
      <c r="E49" s="13"/>
      <c r="F49" s="14"/>
    </row>
    <row r="50" ht="12.75" customHeight="1">
      <c r="A50" s="8" t="s">
        <v>56</v>
      </c>
      <c r="B50" s="11">
        <v>1800.0</v>
      </c>
      <c r="C50" s="7">
        <v>800.0</v>
      </c>
      <c r="D50" s="12">
        <f t="shared" si="11"/>
        <v>-0.5555555556</v>
      </c>
      <c r="E50" s="33"/>
      <c r="F50" s="15"/>
    </row>
    <row r="51" ht="12.75" customHeight="1">
      <c r="A51" s="8" t="s">
        <v>57</v>
      </c>
      <c r="B51" s="11">
        <v>1630.0</v>
      </c>
      <c r="C51" s="7">
        <v>2000.0</v>
      </c>
      <c r="D51" s="12">
        <f t="shared" si="11"/>
        <v>0.226993865</v>
      </c>
      <c r="E51" s="13"/>
      <c r="F51" s="15"/>
    </row>
    <row r="52" ht="12.75" customHeight="1">
      <c r="A52" s="34" t="s">
        <v>58</v>
      </c>
      <c r="B52" s="11">
        <v>0.0</v>
      </c>
      <c r="C52" s="11">
        <v>5000.0</v>
      </c>
      <c r="D52" s="12"/>
      <c r="E52" s="26"/>
      <c r="F52" s="14" t="s">
        <v>59</v>
      </c>
    </row>
    <row r="53" ht="12.75" customHeight="1">
      <c r="A53" s="8" t="s">
        <v>60</v>
      </c>
      <c r="B53" s="7">
        <v>0.0</v>
      </c>
      <c r="C53" s="7">
        <v>1000.0</v>
      </c>
      <c r="D53" s="12" t="str">
        <f t="shared" ref="D53:D55" si="12">(C53-B53)/B53</f>
        <v>#DIV/0!</v>
      </c>
      <c r="E53" s="26"/>
      <c r="F53" s="14" t="s">
        <v>61</v>
      </c>
    </row>
    <row r="54" ht="12.75" customHeight="1">
      <c r="A54" s="8" t="s">
        <v>62</v>
      </c>
      <c r="B54" s="35">
        <v>191.88</v>
      </c>
      <c r="C54" s="19">
        <v>250.0</v>
      </c>
      <c r="D54" s="12">
        <f t="shared" si="12"/>
        <v>0.3028976444</v>
      </c>
      <c r="E54" s="36"/>
      <c r="F54" s="29" t="s">
        <v>63</v>
      </c>
    </row>
    <row r="55" ht="12.75" customHeight="1">
      <c r="A55" s="16" t="s">
        <v>64</v>
      </c>
      <c r="B55" s="22">
        <f>SUM(B47:B53)</f>
        <v>3430</v>
      </c>
      <c r="C55" s="22">
        <f>SUM(C46:C54)</f>
        <v>16700</v>
      </c>
      <c r="D55" s="18">
        <f t="shared" si="12"/>
        <v>3.868804665</v>
      </c>
      <c r="E55" s="7">
        <f>SUM(E46:E54)</f>
        <v>0</v>
      </c>
      <c r="F55" s="15"/>
    </row>
    <row r="56" ht="12.75" customHeight="1">
      <c r="C56" s="7"/>
      <c r="D56" s="12"/>
      <c r="E56" s="8"/>
      <c r="F56" s="15"/>
    </row>
    <row r="57" ht="12.75" customHeight="1">
      <c r="A57" s="8" t="s">
        <v>65</v>
      </c>
      <c r="C57" s="7"/>
      <c r="D57" s="12"/>
      <c r="E57" s="8"/>
      <c r="F57" s="15"/>
    </row>
    <row r="58" ht="12.75" customHeight="1">
      <c r="A58" s="8" t="s">
        <v>66</v>
      </c>
      <c r="B58" s="11">
        <v>8750.0</v>
      </c>
      <c r="C58" s="11">
        <v>9000.0</v>
      </c>
      <c r="D58" s="12">
        <f t="shared" ref="D58:D69" si="13">(C58-B58)/B58</f>
        <v>0.02857142857</v>
      </c>
      <c r="E58" s="13"/>
      <c r="F58" s="14" t="s">
        <v>67</v>
      </c>
    </row>
    <row r="59" ht="12.75" customHeight="1">
      <c r="A59" s="28" t="s">
        <v>68</v>
      </c>
      <c r="B59" s="11">
        <v>2856.0</v>
      </c>
      <c r="C59" s="11"/>
      <c r="D59" s="12">
        <f t="shared" si="13"/>
        <v>-1</v>
      </c>
      <c r="E59" s="13"/>
      <c r="F59" s="14" t="s">
        <v>69</v>
      </c>
    </row>
    <row r="60" ht="12.75" customHeight="1">
      <c r="A60" s="7" t="s">
        <v>70</v>
      </c>
      <c r="B60" s="7">
        <v>0.0</v>
      </c>
      <c r="C60" s="7">
        <v>100.0</v>
      </c>
      <c r="D60" s="12" t="str">
        <f t="shared" si="13"/>
        <v>#DIV/0!</v>
      </c>
      <c r="E60" s="8"/>
      <c r="F60" s="15" t="s">
        <v>71</v>
      </c>
    </row>
    <row r="61" ht="12.75" customHeight="1">
      <c r="A61" s="7" t="s">
        <v>72</v>
      </c>
      <c r="B61" s="11">
        <v>975.08</v>
      </c>
      <c r="C61" s="11">
        <v>1000.0</v>
      </c>
      <c r="D61" s="12">
        <f t="shared" si="13"/>
        <v>0.02555687738</v>
      </c>
      <c r="E61" s="8"/>
      <c r="F61" s="14" t="s">
        <v>73</v>
      </c>
    </row>
    <row r="62" ht="12.75" customHeight="1">
      <c r="A62" s="37" t="s">
        <v>74</v>
      </c>
      <c r="B62" s="38">
        <v>672.0</v>
      </c>
      <c r="C62" s="38">
        <v>864.0</v>
      </c>
      <c r="D62" s="12">
        <f t="shared" si="13"/>
        <v>0.2857142857</v>
      </c>
      <c r="E62" s="8"/>
      <c r="F62" s="39" t="s">
        <v>75</v>
      </c>
    </row>
    <row r="63" ht="12.75" customHeight="1">
      <c r="A63" s="7" t="s">
        <v>76</v>
      </c>
      <c r="B63" s="7">
        <v>2260.0</v>
      </c>
      <c r="C63" s="11">
        <v>2400.0</v>
      </c>
      <c r="D63" s="12">
        <f t="shared" si="13"/>
        <v>0.06194690265</v>
      </c>
      <c r="E63" s="13"/>
      <c r="F63" s="14"/>
      <c r="H63" s="27"/>
    </row>
    <row r="64" ht="12.75" customHeight="1">
      <c r="A64" s="8" t="s">
        <v>77</v>
      </c>
      <c r="B64" s="7">
        <v>0.0</v>
      </c>
      <c r="C64" s="7">
        <v>480.0</v>
      </c>
      <c r="D64" s="12" t="str">
        <f t="shared" si="13"/>
        <v>#DIV/0!</v>
      </c>
      <c r="E64" s="13"/>
      <c r="F64" s="29" t="s">
        <v>78</v>
      </c>
    </row>
    <row r="65" ht="12.75" customHeight="1">
      <c r="A65" s="7" t="s">
        <v>79</v>
      </c>
      <c r="B65" s="11">
        <v>108.46</v>
      </c>
      <c r="C65" s="7">
        <v>100.0</v>
      </c>
      <c r="D65" s="12">
        <f t="shared" si="13"/>
        <v>-0.0780011064</v>
      </c>
      <c r="E65" s="8"/>
      <c r="F65" s="15"/>
    </row>
    <row r="66" ht="12.75" customHeight="1">
      <c r="A66" s="7" t="s">
        <v>80</v>
      </c>
      <c r="B66" s="7">
        <v>0.0</v>
      </c>
      <c r="C66" s="7">
        <v>125.0</v>
      </c>
      <c r="D66" s="12" t="str">
        <f t="shared" si="13"/>
        <v>#DIV/0!</v>
      </c>
      <c r="E66" s="8"/>
      <c r="F66" s="15"/>
    </row>
    <row r="67" ht="12.75" customHeight="1">
      <c r="A67" s="7" t="s">
        <v>81</v>
      </c>
      <c r="B67" s="7">
        <v>0.0</v>
      </c>
      <c r="C67" s="7">
        <v>500.0</v>
      </c>
      <c r="D67" s="12" t="str">
        <f t="shared" si="13"/>
        <v>#DIV/0!</v>
      </c>
      <c r="E67" s="8"/>
      <c r="F67" s="29" t="s">
        <v>82</v>
      </c>
    </row>
    <row r="68" ht="12.75" customHeight="1">
      <c r="A68" s="7" t="s">
        <v>83</v>
      </c>
      <c r="B68" s="19">
        <v>64000.0</v>
      </c>
      <c r="C68" s="35">
        <v>0.0</v>
      </c>
      <c r="D68" s="12">
        <f t="shared" si="13"/>
        <v>-1</v>
      </c>
      <c r="E68" s="40"/>
      <c r="F68" s="15"/>
    </row>
    <row r="69" ht="12.75" customHeight="1">
      <c r="A69" s="22" t="s">
        <v>84</v>
      </c>
      <c r="B69" s="22">
        <f t="shared" ref="B69:C69" si="14">SUM(B58:B68)</f>
        <v>79621.54</v>
      </c>
      <c r="C69" s="22">
        <f t="shared" si="14"/>
        <v>14569</v>
      </c>
      <c r="D69" s="18">
        <f t="shared" si="13"/>
        <v>-0.8170218762</v>
      </c>
      <c r="E69" s="7">
        <f>SUM(E60:E68)</f>
        <v>0</v>
      </c>
      <c r="F69" s="15"/>
    </row>
    <row r="70" ht="12.75" customHeight="1">
      <c r="B70" s="7"/>
      <c r="C70" s="7"/>
      <c r="D70" s="12"/>
      <c r="E70" s="8"/>
      <c r="F70" s="15"/>
    </row>
    <row r="71" ht="12.75" customHeight="1">
      <c r="A71" s="8" t="s">
        <v>85</v>
      </c>
      <c r="C71" s="7"/>
      <c r="D71" s="12"/>
      <c r="E71" s="8"/>
      <c r="F71" s="15"/>
    </row>
    <row r="72" ht="12.75" customHeight="1">
      <c r="A72" s="8" t="s">
        <v>86</v>
      </c>
      <c r="B72" s="11">
        <v>157.0</v>
      </c>
      <c r="C72" s="11">
        <v>157.0</v>
      </c>
      <c r="D72" s="12">
        <f t="shared" ref="D72:D78" si="15">(C72-B72)/B72</f>
        <v>0</v>
      </c>
      <c r="E72" s="26"/>
      <c r="F72" s="15"/>
    </row>
    <row r="73" ht="12.75" customHeight="1">
      <c r="A73" s="8" t="s">
        <v>87</v>
      </c>
      <c r="B73" s="7">
        <v>0.0</v>
      </c>
      <c r="C73" s="7">
        <v>2000.0</v>
      </c>
      <c r="D73" s="12" t="str">
        <f t="shared" si="15"/>
        <v>#DIV/0!</v>
      </c>
      <c r="E73" s="8"/>
      <c r="F73" s="29" t="s">
        <v>88</v>
      </c>
    </row>
    <row r="74" ht="12.75" customHeight="1">
      <c r="A74" s="8" t="s">
        <v>89</v>
      </c>
      <c r="B74" s="7">
        <v>50.0</v>
      </c>
      <c r="C74" s="7">
        <v>50.0</v>
      </c>
      <c r="D74" s="12">
        <f t="shared" si="15"/>
        <v>0</v>
      </c>
      <c r="E74" s="26"/>
      <c r="F74" s="15"/>
    </row>
    <row r="75" ht="12.75" customHeight="1">
      <c r="A75" s="7" t="s">
        <v>90</v>
      </c>
      <c r="B75" s="7">
        <v>0.0</v>
      </c>
      <c r="C75" s="11">
        <v>100.0</v>
      </c>
      <c r="D75" s="12" t="str">
        <f t="shared" si="15"/>
        <v>#DIV/0!</v>
      </c>
      <c r="E75" s="8"/>
      <c r="F75" s="29" t="s">
        <v>91</v>
      </c>
    </row>
    <row r="76" ht="12.75" customHeight="1">
      <c r="A76" s="8" t="s">
        <v>92</v>
      </c>
      <c r="B76" s="11">
        <v>0.0</v>
      </c>
      <c r="C76" s="7">
        <v>100.0</v>
      </c>
      <c r="D76" s="12" t="str">
        <f t="shared" si="15"/>
        <v>#DIV/0!</v>
      </c>
      <c r="E76" s="26"/>
      <c r="F76" s="15"/>
    </row>
    <row r="77" ht="12.75" customHeight="1">
      <c r="A77" s="8" t="s">
        <v>93</v>
      </c>
      <c r="B77" s="19">
        <v>27.0</v>
      </c>
      <c r="C77" s="19">
        <v>27.0</v>
      </c>
      <c r="D77" s="12">
        <f t="shared" si="15"/>
        <v>0</v>
      </c>
      <c r="E77" s="41"/>
      <c r="F77" s="15"/>
    </row>
    <row r="78" ht="12.75" customHeight="1">
      <c r="A78" s="16" t="s">
        <v>94</v>
      </c>
      <c r="B78" s="22">
        <f>SUM(B72:B77)</f>
        <v>234</v>
      </c>
      <c r="C78" s="22">
        <f>SUM(C71:C77)</f>
        <v>2434</v>
      </c>
      <c r="D78" s="18">
        <f t="shared" si="15"/>
        <v>9.401709402</v>
      </c>
      <c r="E78" s="7">
        <f>SUM(E71:E77)</f>
        <v>0</v>
      </c>
      <c r="F78" s="15"/>
    </row>
    <row r="79" ht="12.75" customHeight="1">
      <c r="C79" s="7"/>
      <c r="D79" s="12"/>
      <c r="E79" s="8"/>
      <c r="F79" s="15"/>
    </row>
    <row r="80" ht="12.75" customHeight="1">
      <c r="A80" s="16" t="s">
        <v>95</v>
      </c>
      <c r="B80" s="22">
        <f t="shared" ref="B80:C80" si="16">SUM(B78,B69,B55,B43,B37)</f>
        <v>128011.4</v>
      </c>
      <c r="C80" s="22">
        <f t="shared" si="16"/>
        <v>99903</v>
      </c>
      <c r="D80" s="12">
        <f>(C80-B80)/B80</f>
        <v>-0.2195773189</v>
      </c>
      <c r="E80" s="22">
        <f>SUM(E37, E43, E55, E69, E78)</f>
        <v>0</v>
      </c>
      <c r="F80" s="15"/>
    </row>
    <row r="81" ht="12.75" customHeight="1">
      <c r="C81" s="7"/>
      <c r="D81" s="8"/>
      <c r="E81" s="8"/>
      <c r="F81" s="15"/>
    </row>
    <row r="82" ht="12.75" customHeight="1">
      <c r="A82" s="16" t="s">
        <v>50</v>
      </c>
      <c r="C82" s="7"/>
      <c r="D82" s="8"/>
      <c r="E82" s="8"/>
      <c r="F82" s="15"/>
    </row>
    <row r="83" ht="15.75" customHeight="1">
      <c r="A83" s="42" t="s">
        <v>50</v>
      </c>
      <c r="C83" s="7"/>
      <c r="D83" s="8"/>
      <c r="E83" s="8"/>
      <c r="F83" s="15"/>
    </row>
    <row r="84" ht="12.75" customHeight="1">
      <c r="C84" s="7"/>
      <c r="D84" s="8"/>
      <c r="E84" s="8"/>
      <c r="F84" s="15"/>
    </row>
    <row r="85" ht="12.75" customHeight="1">
      <c r="A85" s="43" t="s">
        <v>50</v>
      </c>
      <c r="C85" s="7"/>
      <c r="D85" s="8"/>
      <c r="E85" s="8"/>
      <c r="F85" s="15"/>
    </row>
    <row r="86" ht="12.75" customHeight="1">
      <c r="A86" s="43" t="s">
        <v>50</v>
      </c>
      <c r="C86" s="7"/>
      <c r="D86" s="8"/>
      <c r="E86" s="8"/>
      <c r="F86" s="15"/>
    </row>
    <row r="87" ht="12.75" customHeight="1">
      <c r="C87" s="7"/>
      <c r="D87" s="8"/>
      <c r="E87" s="8"/>
      <c r="F87" s="15"/>
    </row>
    <row r="88" ht="12.75" customHeight="1">
      <c r="C88" s="7"/>
      <c r="D88" s="8"/>
      <c r="E88" s="8"/>
      <c r="F88" s="15"/>
    </row>
    <row r="89" ht="12.75" customHeight="1">
      <c r="C89" s="7"/>
      <c r="D89" s="8"/>
      <c r="E89" s="8"/>
      <c r="F89" s="15"/>
    </row>
    <row r="90" ht="12.75" customHeight="1">
      <c r="C90" s="7"/>
      <c r="D90" s="8"/>
      <c r="E90" s="8"/>
      <c r="F90" s="15"/>
    </row>
    <row r="91" ht="12.75" customHeight="1">
      <c r="C91" s="7"/>
      <c r="D91" s="8"/>
      <c r="E91" s="8"/>
      <c r="F91" s="15"/>
    </row>
    <row r="92" ht="12.75" customHeight="1">
      <c r="C92" s="7"/>
      <c r="D92" s="8"/>
      <c r="E92" s="8"/>
      <c r="F92" s="15"/>
    </row>
    <row r="93" ht="12.75" customHeight="1">
      <c r="C93" s="7"/>
      <c r="D93" s="8"/>
      <c r="E93" s="8"/>
      <c r="F93" s="15"/>
    </row>
    <row r="94" ht="12.75" customHeight="1">
      <c r="C94" s="7"/>
      <c r="D94" s="8"/>
      <c r="E94" s="8"/>
      <c r="F94" s="15"/>
    </row>
    <row r="95" ht="12.75" customHeight="1">
      <c r="C95" s="7"/>
      <c r="D95" s="8"/>
      <c r="E95" s="8"/>
      <c r="F95" s="15"/>
    </row>
    <row r="96" ht="12.75" customHeight="1">
      <c r="C96" s="7"/>
      <c r="D96" s="8"/>
      <c r="E96" s="8"/>
      <c r="F96" s="15"/>
    </row>
    <row r="97" ht="12.75" customHeight="1">
      <c r="C97" s="7"/>
      <c r="D97" s="8"/>
      <c r="E97" s="8"/>
      <c r="F97" s="15"/>
    </row>
    <row r="98" ht="12.75" customHeight="1">
      <c r="C98" s="7"/>
      <c r="D98" s="8"/>
      <c r="E98" s="8"/>
      <c r="F98" s="15"/>
    </row>
    <row r="99" ht="12.75" customHeight="1">
      <c r="C99" s="7"/>
      <c r="D99" s="8"/>
      <c r="E99" s="8"/>
      <c r="F99" s="15"/>
    </row>
    <row r="100" ht="12.75" customHeight="1">
      <c r="C100" s="7"/>
      <c r="D100" s="8"/>
      <c r="E100" s="8"/>
      <c r="F100" s="15"/>
    </row>
    <row r="101" ht="12.75" customHeight="1">
      <c r="C101" s="7"/>
      <c r="D101" s="8"/>
      <c r="E101" s="8"/>
      <c r="F101" s="15"/>
    </row>
    <row r="102" ht="12.75" customHeight="1">
      <c r="C102" s="7"/>
      <c r="D102" s="8"/>
      <c r="E102" s="8"/>
      <c r="F102" s="15"/>
    </row>
    <row r="103" ht="12.75" customHeight="1">
      <c r="C103" s="7"/>
      <c r="D103" s="8"/>
      <c r="E103" s="8"/>
      <c r="F103" s="15"/>
    </row>
    <row r="104" ht="12.75" customHeight="1">
      <c r="C104" s="7"/>
      <c r="D104" s="8"/>
      <c r="E104" s="8"/>
      <c r="F104" s="15"/>
    </row>
    <row r="105" ht="12.75" customHeight="1">
      <c r="C105" s="7"/>
      <c r="D105" s="8"/>
      <c r="E105" s="8"/>
      <c r="F105" s="15"/>
    </row>
    <row r="106" ht="12.75" customHeight="1">
      <c r="C106" s="7"/>
      <c r="D106" s="8"/>
      <c r="E106" s="8"/>
      <c r="F106" s="15"/>
    </row>
    <row r="107" ht="12.75" customHeight="1">
      <c r="C107" s="7"/>
      <c r="D107" s="8"/>
      <c r="E107" s="8"/>
      <c r="F107" s="15"/>
    </row>
    <row r="108" ht="12.75" customHeight="1">
      <c r="C108" s="7"/>
      <c r="D108" s="8"/>
      <c r="E108" s="8"/>
      <c r="F108" s="15"/>
    </row>
    <row r="109" ht="12.75" customHeight="1">
      <c r="C109" s="7"/>
      <c r="D109" s="8"/>
      <c r="E109" s="8"/>
      <c r="F109" s="15"/>
    </row>
    <row r="110" ht="12.75" customHeight="1">
      <c r="C110" s="7"/>
      <c r="D110" s="8"/>
      <c r="E110" s="8"/>
      <c r="F110" s="15"/>
    </row>
    <row r="111" ht="12.75" customHeight="1">
      <c r="C111" s="7"/>
      <c r="D111" s="8"/>
      <c r="E111" s="8"/>
      <c r="F111" s="15"/>
    </row>
    <row r="112" ht="12.75" customHeight="1">
      <c r="C112" s="7"/>
      <c r="D112" s="8"/>
      <c r="E112" s="8"/>
      <c r="F112" s="15"/>
    </row>
    <row r="113" ht="12.75" customHeight="1">
      <c r="C113" s="7"/>
      <c r="D113" s="8"/>
      <c r="E113" s="8"/>
      <c r="F113" s="15"/>
    </row>
    <row r="114" ht="12.75" customHeight="1">
      <c r="C114" s="7"/>
      <c r="D114" s="8"/>
      <c r="E114" s="8"/>
      <c r="F114" s="15"/>
    </row>
    <row r="115" ht="12.75" customHeight="1">
      <c r="C115" s="7"/>
      <c r="D115" s="8"/>
      <c r="E115" s="8"/>
      <c r="F115" s="15"/>
    </row>
    <row r="116" ht="12.75" customHeight="1">
      <c r="C116" s="7"/>
      <c r="D116" s="8"/>
      <c r="E116" s="8"/>
      <c r="F116" s="15"/>
    </row>
    <row r="117" ht="12.75" customHeight="1">
      <c r="C117" s="7"/>
      <c r="D117" s="8"/>
      <c r="E117" s="8"/>
      <c r="F117" s="15"/>
    </row>
    <row r="118" ht="12.75" customHeight="1">
      <c r="C118" s="7"/>
      <c r="D118" s="8"/>
      <c r="E118" s="8"/>
      <c r="F118" s="15"/>
    </row>
    <row r="119" ht="12.75" customHeight="1">
      <c r="C119" s="7"/>
      <c r="D119" s="8"/>
      <c r="E119" s="8"/>
      <c r="F119" s="15"/>
    </row>
    <row r="120" ht="12.75" customHeight="1">
      <c r="C120" s="7"/>
      <c r="D120" s="8"/>
      <c r="E120" s="8"/>
      <c r="F120" s="15"/>
    </row>
    <row r="121" ht="12.75" customHeight="1">
      <c r="C121" s="7"/>
      <c r="D121" s="8"/>
      <c r="E121" s="8"/>
      <c r="F121" s="15"/>
    </row>
    <row r="122" ht="12.75" customHeight="1">
      <c r="C122" s="7"/>
      <c r="D122" s="8"/>
      <c r="E122" s="8"/>
      <c r="F122" s="15"/>
    </row>
    <row r="123" ht="12.75" customHeight="1">
      <c r="C123" s="7"/>
      <c r="D123" s="8"/>
      <c r="E123" s="8"/>
      <c r="F123" s="15"/>
    </row>
    <row r="124" ht="12.75" customHeight="1">
      <c r="C124" s="7"/>
      <c r="D124" s="8"/>
      <c r="E124" s="8"/>
      <c r="F124" s="15"/>
    </row>
    <row r="125" ht="12.75" customHeight="1">
      <c r="C125" s="7"/>
      <c r="D125" s="8"/>
      <c r="E125" s="8"/>
      <c r="F125" s="15"/>
    </row>
    <row r="126" ht="12.75" customHeight="1">
      <c r="C126" s="7"/>
      <c r="D126" s="8"/>
      <c r="E126" s="8"/>
      <c r="F126" s="15"/>
    </row>
    <row r="127" ht="12.75" customHeight="1">
      <c r="C127" s="7"/>
      <c r="D127" s="8"/>
      <c r="E127" s="8"/>
      <c r="F127" s="15"/>
    </row>
    <row r="128" ht="12.75" customHeight="1">
      <c r="C128" s="7"/>
      <c r="D128" s="8"/>
      <c r="E128" s="8"/>
      <c r="F128" s="15"/>
    </row>
    <row r="129" ht="12.75" customHeight="1">
      <c r="C129" s="7"/>
      <c r="D129" s="8"/>
      <c r="E129" s="8"/>
      <c r="F129" s="15"/>
    </row>
    <row r="130" ht="12.75" customHeight="1">
      <c r="C130" s="7"/>
      <c r="D130" s="8"/>
      <c r="E130" s="8"/>
      <c r="F130" s="15"/>
    </row>
    <row r="131" ht="12.75" customHeight="1">
      <c r="C131" s="7"/>
      <c r="D131" s="8"/>
      <c r="E131" s="8"/>
      <c r="F131" s="15"/>
    </row>
    <row r="132" ht="12.75" customHeight="1">
      <c r="C132" s="7"/>
      <c r="D132" s="8"/>
      <c r="E132" s="8"/>
      <c r="F132" s="15"/>
    </row>
    <row r="133" ht="12.75" customHeight="1">
      <c r="C133" s="7"/>
      <c r="D133" s="8"/>
      <c r="E133" s="8"/>
      <c r="F133" s="15"/>
    </row>
    <row r="134" ht="12.75" customHeight="1">
      <c r="C134" s="7"/>
      <c r="D134" s="8"/>
      <c r="E134" s="8"/>
      <c r="F134" s="15"/>
    </row>
    <row r="135" ht="12.75" customHeight="1">
      <c r="C135" s="7"/>
      <c r="D135" s="8"/>
      <c r="E135" s="8"/>
      <c r="F135" s="15"/>
    </row>
    <row r="136" ht="12.75" customHeight="1">
      <c r="C136" s="7"/>
      <c r="D136" s="8"/>
      <c r="E136" s="8"/>
      <c r="F136" s="15"/>
    </row>
    <row r="137" ht="12.75" customHeight="1">
      <c r="C137" s="7"/>
      <c r="D137" s="8"/>
      <c r="E137" s="8"/>
      <c r="F137" s="15"/>
    </row>
    <row r="138" ht="12.75" customHeight="1">
      <c r="C138" s="7"/>
      <c r="D138" s="8"/>
      <c r="E138" s="8"/>
      <c r="F138" s="15"/>
    </row>
    <row r="139" ht="12.75" customHeight="1">
      <c r="C139" s="7"/>
      <c r="D139" s="8"/>
      <c r="E139" s="8"/>
      <c r="F139" s="15"/>
    </row>
    <row r="140" ht="12.75" customHeight="1">
      <c r="C140" s="7"/>
      <c r="D140" s="8"/>
      <c r="E140" s="8"/>
      <c r="F140" s="15"/>
    </row>
    <row r="141" ht="12.75" customHeight="1">
      <c r="C141" s="7"/>
      <c r="D141" s="8"/>
      <c r="E141" s="8"/>
      <c r="F141" s="15"/>
    </row>
    <row r="142" ht="12.75" customHeight="1">
      <c r="C142" s="7"/>
      <c r="D142" s="8"/>
      <c r="E142" s="8"/>
      <c r="F142" s="15"/>
    </row>
    <row r="143" ht="12.75" customHeight="1">
      <c r="C143" s="7"/>
      <c r="D143" s="8"/>
      <c r="E143" s="8"/>
      <c r="F143" s="15"/>
    </row>
    <row r="144" ht="12.75" customHeight="1">
      <c r="C144" s="7"/>
      <c r="D144" s="8"/>
      <c r="E144" s="8"/>
      <c r="F144" s="15"/>
    </row>
    <row r="145" ht="12.75" customHeight="1">
      <c r="C145" s="7"/>
      <c r="D145" s="8"/>
      <c r="E145" s="8"/>
      <c r="F145" s="15"/>
    </row>
    <row r="146" ht="12.75" customHeight="1">
      <c r="C146" s="7"/>
      <c r="D146" s="8"/>
      <c r="E146" s="8"/>
      <c r="F146" s="15"/>
    </row>
    <row r="147" ht="12.75" customHeight="1">
      <c r="C147" s="7"/>
      <c r="D147" s="8"/>
      <c r="E147" s="8"/>
      <c r="F147" s="15"/>
    </row>
    <row r="148" ht="12.75" customHeight="1">
      <c r="C148" s="7"/>
      <c r="D148" s="8"/>
      <c r="E148" s="8"/>
      <c r="F148" s="15"/>
    </row>
    <row r="149" ht="12.75" customHeight="1">
      <c r="C149" s="7"/>
      <c r="D149" s="8"/>
      <c r="E149" s="8"/>
      <c r="F149" s="15"/>
    </row>
    <row r="150" ht="12.75" customHeight="1">
      <c r="C150" s="7"/>
      <c r="D150" s="8"/>
      <c r="E150" s="8"/>
      <c r="F150" s="15"/>
    </row>
    <row r="151" ht="12.75" customHeight="1">
      <c r="C151" s="7"/>
      <c r="D151" s="8"/>
      <c r="E151" s="8"/>
      <c r="F151" s="15"/>
    </row>
    <row r="152" ht="12.75" customHeight="1">
      <c r="C152" s="7"/>
      <c r="D152" s="8"/>
      <c r="E152" s="8"/>
      <c r="F152" s="15"/>
    </row>
    <row r="153" ht="12.75" customHeight="1">
      <c r="C153" s="7"/>
      <c r="D153" s="8"/>
      <c r="E153" s="8"/>
      <c r="F153" s="15"/>
    </row>
    <row r="154" ht="12.75" customHeight="1">
      <c r="C154" s="7"/>
      <c r="D154" s="8"/>
      <c r="E154" s="8"/>
      <c r="F154" s="15"/>
    </row>
    <row r="155" ht="12.75" customHeight="1">
      <c r="C155" s="7"/>
      <c r="D155" s="8"/>
      <c r="E155" s="8"/>
      <c r="F155" s="15"/>
    </row>
    <row r="156" ht="12.75" customHeight="1">
      <c r="C156" s="7"/>
      <c r="D156" s="8"/>
      <c r="E156" s="8"/>
      <c r="F156" s="15"/>
    </row>
    <row r="157" ht="12.75" customHeight="1">
      <c r="C157" s="7"/>
      <c r="D157" s="8"/>
      <c r="E157" s="8"/>
      <c r="F157" s="15"/>
    </row>
    <row r="158" ht="12.75" customHeight="1">
      <c r="C158" s="7"/>
      <c r="D158" s="8"/>
      <c r="E158" s="8"/>
      <c r="F158" s="15"/>
    </row>
    <row r="159" ht="12.75" customHeight="1">
      <c r="C159" s="7"/>
      <c r="D159" s="8"/>
      <c r="E159" s="8"/>
      <c r="F159" s="15"/>
    </row>
    <row r="160" ht="12.75" customHeight="1">
      <c r="C160" s="7"/>
      <c r="D160" s="8"/>
      <c r="E160" s="8"/>
      <c r="F160" s="15"/>
    </row>
    <row r="161" ht="12.75" customHeight="1">
      <c r="C161" s="7"/>
      <c r="D161" s="8"/>
      <c r="E161" s="8"/>
      <c r="F161" s="15"/>
    </row>
    <row r="162" ht="12.75" customHeight="1">
      <c r="C162" s="7"/>
      <c r="D162" s="8"/>
      <c r="E162" s="8"/>
      <c r="F162" s="15"/>
    </row>
    <row r="163" ht="12.75" customHeight="1">
      <c r="C163" s="7"/>
      <c r="D163" s="8"/>
      <c r="E163" s="8"/>
      <c r="F163" s="15"/>
    </row>
    <row r="164" ht="12.75" customHeight="1">
      <c r="C164" s="7"/>
      <c r="D164" s="8"/>
      <c r="E164" s="8"/>
      <c r="F164" s="15"/>
    </row>
    <row r="165" ht="12.75" customHeight="1">
      <c r="C165" s="7"/>
      <c r="D165" s="8"/>
      <c r="E165" s="8"/>
      <c r="F165" s="15"/>
    </row>
    <row r="166" ht="12.75" customHeight="1">
      <c r="C166" s="7"/>
      <c r="D166" s="8"/>
      <c r="E166" s="8"/>
      <c r="F166" s="15"/>
    </row>
    <row r="167" ht="12.75" customHeight="1">
      <c r="C167" s="7"/>
      <c r="D167" s="8"/>
      <c r="E167" s="8"/>
      <c r="F167" s="15"/>
    </row>
    <row r="168" ht="12.75" customHeight="1">
      <c r="C168" s="7"/>
      <c r="D168" s="8"/>
      <c r="E168" s="8"/>
      <c r="F168" s="15"/>
    </row>
    <row r="169" ht="12.75" customHeight="1">
      <c r="C169" s="7"/>
      <c r="D169" s="8"/>
      <c r="E169" s="8"/>
      <c r="F169" s="15"/>
    </row>
    <row r="170" ht="12.75" customHeight="1">
      <c r="C170" s="7"/>
      <c r="D170" s="8"/>
      <c r="E170" s="8"/>
      <c r="F170" s="15"/>
    </row>
    <row r="171" ht="12.75" customHeight="1">
      <c r="C171" s="7"/>
      <c r="D171" s="8"/>
      <c r="E171" s="8"/>
      <c r="F171" s="15"/>
    </row>
    <row r="172" ht="12.75" customHeight="1">
      <c r="C172" s="7"/>
      <c r="D172" s="8"/>
      <c r="E172" s="8"/>
      <c r="F172" s="15"/>
    </row>
    <row r="173" ht="12.75" customHeight="1">
      <c r="C173" s="7"/>
      <c r="D173" s="8"/>
      <c r="E173" s="8"/>
      <c r="F173" s="15"/>
    </row>
    <row r="174" ht="12.75" customHeight="1">
      <c r="C174" s="7"/>
      <c r="D174" s="8"/>
      <c r="E174" s="8"/>
      <c r="F174" s="15"/>
    </row>
    <row r="175" ht="12.75" customHeight="1">
      <c r="C175" s="7"/>
      <c r="D175" s="8"/>
      <c r="E175" s="8"/>
      <c r="F175" s="15"/>
    </row>
    <row r="176" ht="12.75" customHeight="1">
      <c r="C176" s="7"/>
      <c r="D176" s="8"/>
      <c r="E176" s="8"/>
      <c r="F176" s="15"/>
    </row>
    <row r="177" ht="12.75" customHeight="1">
      <c r="C177" s="7"/>
      <c r="D177" s="8"/>
      <c r="E177" s="8"/>
      <c r="F177" s="15"/>
    </row>
    <row r="178" ht="12.75" customHeight="1">
      <c r="C178" s="7"/>
      <c r="D178" s="8"/>
      <c r="E178" s="8"/>
      <c r="F178" s="15"/>
    </row>
    <row r="179" ht="12.75" customHeight="1">
      <c r="C179" s="7"/>
      <c r="D179" s="8"/>
      <c r="E179" s="8"/>
      <c r="F179" s="15"/>
    </row>
    <row r="180" ht="12.75" customHeight="1">
      <c r="C180" s="7"/>
      <c r="D180" s="8"/>
      <c r="E180" s="8"/>
      <c r="F180" s="15"/>
    </row>
    <row r="181" ht="12.75" customHeight="1">
      <c r="C181" s="7"/>
      <c r="D181" s="8"/>
      <c r="E181" s="8"/>
      <c r="F181" s="15"/>
    </row>
    <row r="182" ht="12.75" customHeight="1">
      <c r="C182" s="7"/>
      <c r="D182" s="8"/>
      <c r="E182" s="8"/>
      <c r="F182" s="15"/>
    </row>
    <row r="183" ht="12.75" customHeight="1">
      <c r="C183" s="7"/>
      <c r="D183" s="8"/>
      <c r="E183" s="8"/>
      <c r="F183" s="15"/>
    </row>
    <row r="184" ht="12.75" customHeight="1">
      <c r="C184" s="7"/>
      <c r="D184" s="8"/>
      <c r="E184" s="8"/>
      <c r="F184" s="15"/>
    </row>
    <row r="185" ht="12.75" customHeight="1">
      <c r="C185" s="7"/>
      <c r="D185" s="8"/>
      <c r="E185" s="8"/>
      <c r="F185" s="15"/>
    </row>
    <row r="186" ht="12.75" customHeight="1">
      <c r="C186" s="7"/>
      <c r="D186" s="8"/>
      <c r="E186" s="8"/>
      <c r="F186" s="15"/>
    </row>
    <row r="187" ht="12.75" customHeight="1">
      <c r="C187" s="7"/>
      <c r="D187" s="8"/>
      <c r="E187" s="8"/>
      <c r="F187" s="15"/>
    </row>
    <row r="188" ht="12.75" customHeight="1">
      <c r="C188" s="7"/>
      <c r="D188" s="8"/>
      <c r="E188" s="8"/>
      <c r="F188" s="15"/>
    </row>
    <row r="189" ht="12.75" customHeight="1">
      <c r="C189" s="7"/>
      <c r="D189" s="8"/>
      <c r="E189" s="8"/>
      <c r="F189" s="15"/>
    </row>
    <row r="190" ht="12.75" customHeight="1">
      <c r="C190" s="7"/>
      <c r="D190" s="8"/>
      <c r="E190" s="8"/>
      <c r="F190" s="15"/>
    </row>
    <row r="191" ht="12.75" customHeight="1">
      <c r="C191" s="7"/>
      <c r="D191" s="8"/>
      <c r="E191" s="8"/>
      <c r="F191" s="15"/>
    </row>
    <row r="192" ht="12.75" customHeight="1">
      <c r="C192" s="7"/>
      <c r="D192" s="8"/>
      <c r="E192" s="8"/>
      <c r="F192" s="15"/>
    </row>
    <row r="193" ht="12.75" customHeight="1">
      <c r="C193" s="7"/>
      <c r="D193" s="8"/>
      <c r="E193" s="8"/>
      <c r="F193" s="15"/>
    </row>
    <row r="194" ht="12.75" customHeight="1">
      <c r="C194" s="7"/>
      <c r="D194" s="8"/>
      <c r="E194" s="8"/>
      <c r="F194" s="15"/>
    </row>
    <row r="195" ht="12.75" customHeight="1">
      <c r="C195" s="7"/>
      <c r="D195" s="8"/>
      <c r="E195" s="8"/>
      <c r="F195" s="15"/>
    </row>
    <row r="196" ht="12.75" customHeight="1">
      <c r="C196" s="7"/>
      <c r="D196" s="8"/>
      <c r="E196" s="8"/>
      <c r="F196" s="15"/>
    </row>
    <row r="197" ht="12.75" customHeight="1">
      <c r="C197" s="7"/>
      <c r="D197" s="8"/>
      <c r="E197" s="8"/>
      <c r="F197" s="15"/>
    </row>
    <row r="198" ht="12.75" customHeight="1">
      <c r="C198" s="7"/>
      <c r="D198" s="8"/>
      <c r="E198" s="8"/>
      <c r="F198" s="15"/>
    </row>
    <row r="199" ht="12.75" customHeight="1">
      <c r="C199" s="7"/>
      <c r="D199" s="8"/>
      <c r="E199" s="8"/>
      <c r="F199" s="15"/>
    </row>
    <row r="200" ht="12.75" customHeight="1">
      <c r="C200" s="7"/>
      <c r="D200" s="8"/>
      <c r="E200" s="8"/>
      <c r="F200" s="15"/>
    </row>
    <row r="201" ht="12.75" customHeight="1">
      <c r="C201" s="7"/>
      <c r="D201" s="8"/>
      <c r="E201" s="8"/>
      <c r="F201" s="15"/>
    </row>
    <row r="202" ht="12.75" customHeight="1">
      <c r="C202" s="7"/>
      <c r="D202" s="8"/>
      <c r="E202" s="8"/>
      <c r="F202" s="15"/>
    </row>
    <row r="203" ht="12.75" customHeight="1">
      <c r="C203" s="7"/>
      <c r="D203" s="8"/>
      <c r="E203" s="8"/>
      <c r="F203" s="15"/>
    </row>
    <row r="204" ht="12.75" customHeight="1">
      <c r="C204" s="7"/>
      <c r="D204" s="8"/>
      <c r="E204" s="8"/>
      <c r="F204" s="15"/>
    </row>
    <row r="205" ht="12.75" customHeight="1">
      <c r="C205" s="7"/>
      <c r="D205" s="8"/>
      <c r="E205" s="8"/>
      <c r="F205" s="15"/>
    </row>
    <row r="206" ht="12.75" customHeight="1">
      <c r="C206" s="7"/>
      <c r="D206" s="8"/>
      <c r="E206" s="8"/>
      <c r="F206" s="15"/>
    </row>
    <row r="207" ht="12.75" customHeight="1">
      <c r="C207" s="7"/>
      <c r="D207" s="8"/>
      <c r="E207" s="8"/>
      <c r="F207" s="15"/>
    </row>
    <row r="208" ht="12.75" customHeight="1">
      <c r="C208" s="7"/>
      <c r="D208" s="8"/>
      <c r="E208" s="8"/>
      <c r="F208" s="15"/>
    </row>
    <row r="209" ht="12.75" customHeight="1">
      <c r="C209" s="7"/>
      <c r="D209" s="8"/>
      <c r="E209" s="8"/>
      <c r="F209" s="15"/>
    </row>
    <row r="210" ht="12.75" customHeight="1">
      <c r="C210" s="7"/>
      <c r="D210" s="8"/>
      <c r="E210" s="8"/>
      <c r="F210" s="15"/>
    </row>
    <row r="211" ht="12.75" customHeight="1">
      <c r="C211" s="7"/>
      <c r="D211" s="8"/>
      <c r="E211" s="8"/>
      <c r="F211" s="15"/>
    </row>
    <row r="212" ht="12.75" customHeight="1">
      <c r="C212" s="7"/>
      <c r="D212" s="8"/>
      <c r="E212" s="8"/>
      <c r="F212" s="15"/>
    </row>
    <row r="213" ht="12.75" customHeight="1">
      <c r="C213" s="7"/>
      <c r="D213" s="8"/>
      <c r="E213" s="8"/>
      <c r="F213" s="15"/>
    </row>
    <row r="214" ht="12.75" customHeight="1">
      <c r="C214" s="7"/>
      <c r="D214" s="7"/>
      <c r="E214" s="8"/>
      <c r="F214" s="15"/>
    </row>
    <row r="215" ht="12.75" customHeight="1">
      <c r="C215" s="7"/>
      <c r="D215" s="7"/>
      <c r="E215" s="8"/>
      <c r="F215" s="15"/>
    </row>
    <row r="216" ht="12.75" customHeight="1">
      <c r="C216" s="7"/>
      <c r="D216" s="7"/>
      <c r="E216" s="8"/>
      <c r="F216" s="15"/>
    </row>
    <row r="217" ht="12.75" customHeight="1">
      <c r="C217" s="7"/>
      <c r="D217" s="7"/>
      <c r="E217" s="8"/>
      <c r="F217" s="15"/>
    </row>
    <row r="218" ht="12.75" customHeight="1">
      <c r="C218" s="7"/>
      <c r="D218" s="7"/>
      <c r="E218" s="8"/>
      <c r="F218" s="15"/>
    </row>
    <row r="219" ht="12.75" customHeight="1">
      <c r="C219" s="7"/>
      <c r="D219" s="7"/>
      <c r="E219" s="8"/>
      <c r="F219" s="15"/>
    </row>
    <row r="220" ht="12.75" customHeight="1">
      <c r="C220" s="7"/>
      <c r="D220" s="7"/>
      <c r="E220" s="8"/>
      <c r="F220" s="15"/>
    </row>
    <row r="221" ht="12.75" customHeight="1">
      <c r="C221" s="7"/>
      <c r="D221" s="7"/>
      <c r="E221" s="8"/>
      <c r="F221" s="15"/>
    </row>
    <row r="222" ht="12.75" customHeight="1">
      <c r="C222" s="7"/>
      <c r="D222" s="7"/>
      <c r="E222" s="8"/>
      <c r="F222" s="15"/>
    </row>
    <row r="223" ht="12.75" customHeight="1">
      <c r="C223" s="7"/>
      <c r="D223" s="7"/>
      <c r="E223" s="8"/>
      <c r="F223" s="15"/>
    </row>
    <row r="224" ht="12.75" customHeight="1">
      <c r="C224" s="7"/>
      <c r="D224" s="7"/>
      <c r="E224" s="8"/>
      <c r="F224" s="15"/>
    </row>
    <row r="225" ht="12.75" customHeight="1">
      <c r="C225" s="7"/>
      <c r="D225" s="7"/>
      <c r="E225" s="8"/>
      <c r="F225" s="15"/>
    </row>
    <row r="226" ht="12.75" customHeight="1">
      <c r="C226" s="7"/>
      <c r="D226" s="7"/>
      <c r="E226" s="8"/>
      <c r="F226" s="15"/>
    </row>
    <row r="227" ht="12.75" customHeight="1">
      <c r="C227" s="7"/>
      <c r="D227" s="7"/>
      <c r="E227" s="8"/>
      <c r="F227" s="15"/>
    </row>
    <row r="228" ht="12.75" customHeight="1">
      <c r="C228" s="7"/>
      <c r="D228" s="7"/>
      <c r="E228" s="8"/>
      <c r="F228" s="15"/>
    </row>
    <row r="229" ht="12.75" customHeight="1">
      <c r="C229" s="7"/>
      <c r="D229" s="7"/>
      <c r="E229" s="8"/>
      <c r="F229" s="15"/>
    </row>
    <row r="230" ht="12.75" customHeight="1">
      <c r="C230" s="7"/>
      <c r="D230" s="7"/>
      <c r="E230" s="8"/>
      <c r="F230" s="15"/>
    </row>
    <row r="231" ht="12.75" customHeight="1">
      <c r="C231" s="7"/>
      <c r="D231" s="7"/>
      <c r="E231" s="8"/>
      <c r="F231" s="15"/>
    </row>
    <row r="232" ht="12.75" customHeight="1">
      <c r="C232" s="7"/>
      <c r="D232" s="7"/>
      <c r="E232" s="8"/>
      <c r="F232" s="15"/>
    </row>
    <row r="233" ht="12.75" customHeight="1">
      <c r="C233" s="7"/>
      <c r="D233" s="7"/>
      <c r="E233" s="8"/>
      <c r="F233" s="15"/>
    </row>
    <row r="234" ht="12.75" customHeight="1">
      <c r="C234" s="7"/>
      <c r="D234" s="7"/>
      <c r="E234" s="8"/>
      <c r="F234" s="15"/>
    </row>
    <row r="235" ht="12.75" customHeight="1">
      <c r="C235" s="7"/>
      <c r="D235" s="7"/>
      <c r="E235" s="8"/>
      <c r="F235" s="15"/>
    </row>
    <row r="236" ht="12.75" customHeight="1">
      <c r="C236" s="7"/>
      <c r="D236" s="7"/>
      <c r="E236" s="8"/>
      <c r="F236" s="15"/>
    </row>
    <row r="237" ht="12.75" customHeight="1">
      <c r="C237" s="7"/>
      <c r="D237" s="7"/>
      <c r="E237" s="8"/>
      <c r="F237" s="15"/>
    </row>
    <row r="238" ht="12.75" customHeight="1">
      <c r="C238" s="7"/>
      <c r="D238" s="7"/>
      <c r="E238" s="8"/>
      <c r="F238" s="15"/>
    </row>
    <row r="239" ht="12.75" customHeight="1">
      <c r="C239" s="7"/>
      <c r="D239" s="7"/>
      <c r="E239" s="8"/>
      <c r="F239" s="15"/>
    </row>
    <row r="240" ht="12.75" customHeight="1">
      <c r="C240" s="7"/>
      <c r="D240" s="7"/>
      <c r="E240" s="8"/>
      <c r="F240" s="15"/>
    </row>
    <row r="241" ht="12.75" customHeight="1">
      <c r="C241" s="7"/>
      <c r="D241" s="7"/>
      <c r="E241" s="8"/>
      <c r="F241" s="15"/>
    </row>
    <row r="242" ht="12.75" customHeight="1">
      <c r="C242" s="7"/>
      <c r="D242" s="7"/>
      <c r="E242" s="8"/>
      <c r="F242" s="15"/>
    </row>
    <row r="243" ht="12.75" customHeight="1">
      <c r="C243" s="7"/>
      <c r="D243" s="7"/>
      <c r="E243" s="8"/>
      <c r="F243" s="15"/>
    </row>
    <row r="244" ht="12.75" customHeight="1">
      <c r="C244" s="7"/>
      <c r="D244" s="7"/>
      <c r="E244" s="8"/>
      <c r="F244" s="15"/>
    </row>
    <row r="245" ht="12.75" customHeight="1">
      <c r="C245" s="7"/>
      <c r="D245" s="7"/>
      <c r="E245" s="8"/>
      <c r="F245" s="15"/>
    </row>
    <row r="246" ht="12.75" customHeight="1">
      <c r="C246" s="7"/>
      <c r="D246" s="7"/>
      <c r="E246" s="8"/>
      <c r="F246" s="15"/>
    </row>
    <row r="247" ht="12.75" customHeight="1">
      <c r="C247" s="7"/>
      <c r="D247" s="7"/>
      <c r="E247" s="8"/>
      <c r="F247" s="15"/>
    </row>
    <row r="248" ht="12.75" customHeight="1">
      <c r="C248" s="7"/>
      <c r="D248" s="7"/>
      <c r="E248" s="8"/>
      <c r="F248" s="15"/>
    </row>
    <row r="249" ht="12.75" customHeight="1">
      <c r="C249" s="7"/>
      <c r="D249" s="7"/>
      <c r="E249" s="8"/>
      <c r="F249" s="15"/>
    </row>
    <row r="250" ht="12.75" customHeight="1">
      <c r="C250" s="7"/>
      <c r="D250" s="7"/>
      <c r="E250" s="8"/>
      <c r="F250" s="15"/>
    </row>
    <row r="251" ht="12.75" customHeight="1">
      <c r="C251" s="7"/>
      <c r="D251" s="7"/>
      <c r="E251" s="8"/>
      <c r="F251" s="15"/>
    </row>
    <row r="252" ht="12.75" customHeight="1">
      <c r="C252" s="7"/>
      <c r="D252" s="7"/>
      <c r="E252" s="8"/>
      <c r="F252" s="15"/>
    </row>
    <row r="253" ht="12.75" customHeight="1">
      <c r="C253" s="7"/>
      <c r="D253" s="7"/>
      <c r="E253" s="8"/>
      <c r="F253" s="15"/>
    </row>
    <row r="254" ht="12.75" customHeight="1">
      <c r="C254" s="7"/>
      <c r="D254" s="7"/>
      <c r="E254" s="8"/>
      <c r="F254" s="15"/>
    </row>
    <row r="255" ht="12.75" customHeight="1">
      <c r="C255" s="7"/>
      <c r="D255" s="7"/>
      <c r="E255" s="8"/>
      <c r="F255" s="15"/>
    </row>
    <row r="256" ht="12.75" customHeight="1">
      <c r="C256" s="7"/>
      <c r="D256" s="7"/>
      <c r="E256" s="8"/>
      <c r="F256" s="15"/>
    </row>
    <row r="257" ht="12.75" customHeight="1">
      <c r="C257" s="7"/>
      <c r="D257" s="7"/>
      <c r="E257" s="8"/>
      <c r="F257" s="15"/>
    </row>
    <row r="258" ht="12.75" customHeight="1">
      <c r="C258" s="7"/>
      <c r="D258" s="7"/>
      <c r="E258" s="8"/>
      <c r="F258" s="15"/>
    </row>
    <row r="259" ht="12.75" customHeight="1">
      <c r="C259" s="7"/>
      <c r="D259" s="7"/>
      <c r="E259" s="8"/>
      <c r="F259" s="15"/>
    </row>
    <row r="260" ht="12.75" customHeight="1">
      <c r="C260" s="7"/>
      <c r="D260" s="7"/>
      <c r="E260" s="8"/>
      <c r="F260" s="15"/>
    </row>
    <row r="261" ht="12.75" customHeight="1">
      <c r="C261" s="7"/>
      <c r="D261" s="7"/>
      <c r="E261" s="8"/>
      <c r="F261" s="15"/>
    </row>
    <row r="262" ht="12.75" customHeight="1">
      <c r="C262" s="7"/>
      <c r="D262" s="7"/>
      <c r="E262" s="8"/>
      <c r="F262" s="15"/>
    </row>
    <row r="263" ht="12.75" customHeight="1">
      <c r="C263" s="7"/>
      <c r="D263" s="7"/>
      <c r="E263" s="8"/>
      <c r="F263" s="15"/>
    </row>
    <row r="264" ht="12.75" customHeight="1">
      <c r="C264" s="7"/>
      <c r="D264" s="7"/>
      <c r="E264" s="8"/>
      <c r="F264" s="15"/>
    </row>
    <row r="265" ht="12.75" customHeight="1">
      <c r="C265" s="7"/>
      <c r="D265" s="7"/>
      <c r="E265" s="8"/>
      <c r="F265" s="15"/>
    </row>
    <row r="266" ht="12.75" customHeight="1">
      <c r="C266" s="7"/>
      <c r="D266" s="7"/>
      <c r="E266" s="8"/>
      <c r="F266" s="15"/>
    </row>
    <row r="267" ht="12.75" customHeight="1">
      <c r="C267" s="7"/>
      <c r="D267" s="7"/>
      <c r="E267" s="8"/>
      <c r="F267" s="15"/>
    </row>
    <row r="268" ht="12.75" customHeight="1">
      <c r="C268" s="7"/>
      <c r="D268" s="7"/>
      <c r="E268" s="8"/>
      <c r="F268" s="15"/>
    </row>
    <row r="269" ht="12.75" customHeight="1">
      <c r="C269" s="7"/>
      <c r="D269" s="7"/>
      <c r="E269" s="8"/>
      <c r="F269" s="15"/>
    </row>
    <row r="270" ht="12.75" customHeight="1">
      <c r="C270" s="7"/>
      <c r="D270" s="7"/>
      <c r="E270" s="8"/>
      <c r="F270" s="15"/>
    </row>
    <row r="271" ht="12.75" customHeight="1">
      <c r="C271" s="7"/>
      <c r="D271" s="7"/>
      <c r="E271" s="8"/>
      <c r="F271" s="15"/>
    </row>
    <row r="272" ht="12.75" customHeight="1">
      <c r="C272" s="7"/>
      <c r="D272" s="7"/>
      <c r="E272" s="8"/>
      <c r="F272" s="15"/>
    </row>
    <row r="273" ht="12.75" customHeight="1">
      <c r="C273" s="7"/>
      <c r="D273" s="7"/>
      <c r="E273" s="8"/>
      <c r="F273" s="15"/>
    </row>
    <row r="274" ht="12.75" customHeight="1">
      <c r="C274" s="7"/>
      <c r="D274" s="7"/>
      <c r="E274" s="8"/>
      <c r="F274" s="15"/>
    </row>
    <row r="275" ht="12.75" customHeight="1">
      <c r="C275" s="7"/>
      <c r="D275" s="7"/>
      <c r="E275" s="8"/>
      <c r="F275" s="15"/>
    </row>
    <row r="276" ht="12.75" customHeight="1">
      <c r="C276" s="7"/>
      <c r="D276" s="7"/>
      <c r="E276" s="8"/>
      <c r="F276" s="15"/>
    </row>
    <row r="277" ht="12.75" customHeight="1">
      <c r="C277" s="7"/>
      <c r="D277" s="7"/>
      <c r="E277" s="8"/>
      <c r="F277" s="15"/>
    </row>
    <row r="278" ht="12.75" customHeight="1">
      <c r="C278" s="7"/>
      <c r="D278" s="7"/>
      <c r="E278" s="8"/>
      <c r="F278" s="15"/>
    </row>
    <row r="279" ht="12.75" customHeight="1">
      <c r="C279" s="7"/>
      <c r="D279" s="7"/>
      <c r="E279" s="8"/>
      <c r="F279" s="15"/>
    </row>
    <row r="280" ht="12.75" customHeight="1">
      <c r="C280" s="7"/>
      <c r="D280" s="7"/>
      <c r="E280" s="8"/>
      <c r="F280" s="15"/>
    </row>
    <row r="281" ht="12.75" customHeight="1">
      <c r="C281" s="7"/>
      <c r="D281" s="7"/>
      <c r="E281" s="8"/>
      <c r="F281" s="15"/>
    </row>
    <row r="282" ht="12.75" customHeight="1">
      <c r="C282" s="7"/>
      <c r="D282" s="7"/>
      <c r="E282" s="8"/>
      <c r="F282" s="15"/>
    </row>
    <row r="283" ht="12.75" customHeight="1">
      <c r="C283" s="7"/>
      <c r="D283" s="7"/>
      <c r="E283" s="8"/>
      <c r="F283" s="15"/>
    </row>
    <row r="284" ht="12.75" customHeight="1">
      <c r="C284" s="7"/>
      <c r="D284" s="7"/>
      <c r="E284" s="8"/>
      <c r="F284" s="15"/>
    </row>
    <row r="285" ht="12.75" customHeight="1">
      <c r="C285" s="7"/>
      <c r="D285" s="7"/>
      <c r="E285" s="8"/>
      <c r="F285" s="15"/>
    </row>
    <row r="286" ht="12.75" customHeight="1">
      <c r="C286" s="7"/>
      <c r="D286" s="7"/>
      <c r="E286" s="8"/>
      <c r="F286" s="15"/>
    </row>
    <row r="287" ht="15.75" customHeight="1">
      <c r="F287" s="44"/>
    </row>
    <row r="288" ht="15.75" customHeight="1">
      <c r="F288" s="44"/>
    </row>
    <row r="289" ht="15.75" customHeight="1">
      <c r="F289" s="44"/>
    </row>
    <row r="290" ht="15.75" customHeight="1">
      <c r="F290" s="44"/>
    </row>
    <row r="291" ht="15.75" customHeight="1">
      <c r="F291" s="44"/>
    </row>
    <row r="292" ht="15.75" customHeight="1">
      <c r="F292" s="44"/>
    </row>
    <row r="293" ht="15.75" customHeight="1">
      <c r="F293" s="44"/>
    </row>
    <row r="294" ht="15.75" customHeight="1">
      <c r="F294" s="44"/>
    </row>
    <row r="295" ht="15.75" customHeight="1">
      <c r="F295" s="44"/>
    </row>
    <row r="296" ht="15.75" customHeight="1">
      <c r="F296" s="44"/>
    </row>
    <row r="297" ht="15.75" customHeight="1">
      <c r="F297" s="44"/>
    </row>
    <row r="298" ht="15.75" customHeight="1">
      <c r="F298" s="44"/>
    </row>
    <row r="299" ht="15.75" customHeight="1">
      <c r="F299" s="44"/>
    </row>
    <row r="300" ht="15.75" customHeight="1">
      <c r="F300" s="44"/>
    </row>
    <row r="301" ht="15.75" customHeight="1">
      <c r="F301" s="44"/>
    </row>
    <row r="302" ht="15.75" customHeight="1">
      <c r="F302" s="44"/>
    </row>
    <row r="303" ht="15.75" customHeight="1">
      <c r="F303" s="44"/>
    </row>
    <row r="304" ht="15.75" customHeight="1">
      <c r="F304" s="44"/>
    </row>
    <row r="305" ht="15.75" customHeight="1">
      <c r="F305" s="44"/>
    </row>
    <row r="306" ht="15.75" customHeight="1">
      <c r="F306" s="44"/>
    </row>
    <row r="307" ht="15.75" customHeight="1">
      <c r="F307" s="44"/>
    </row>
    <row r="308" ht="15.75" customHeight="1">
      <c r="F308" s="44"/>
    </row>
    <row r="309" ht="15.75" customHeight="1">
      <c r="F309" s="44"/>
    </row>
    <row r="310" ht="15.75" customHeight="1">
      <c r="F310" s="44"/>
    </row>
    <row r="311" ht="15.75" customHeight="1">
      <c r="F311" s="44"/>
    </row>
    <row r="312" ht="15.75" customHeight="1">
      <c r="F312" s="44"/>
    </row>
    <row r="313" ht="15.75" customHeight="1">
      <c r="F313" s="44"/>
    </row>
    <row r="314" ht="15.75" customHeight="1">
      <c r="F314" s="44"/>
    </row>
    <row r="315" ht="15.75" customHeight="1">
      <c r="F315" s="44"/>
    </row>
    <row r="316" ht="15.75" customHeight="1">
      <c r="F316" s="44"/>
    </row>
    <row r="317" ht="15.75" customHeight="1">
      <c r="F317" s="44"/>
    </row>
    <row r="318" ht="15.75" customHeight="1">
      <c r="F318" s="44"/>
    </row>
    <row r="319" ht="15.75" customHeight="1">
      <c r="F319" s="44"/>
    </row>
    <row r="320" ht="15.75" customHeight="1">
      <c r="F320" s="44"/>
    </row>
    <row r="321" ht="15.75" customHeight="1">
      <c r="F321" s="44"/>
    </row>
    <row r="322" ht="15.75" customHeight="1">
      <c r="F322" s="44"/>
    </row>
    <row r="323" ht="15.75" customHeight="1">
      <c r="F323" s="44"/>
    </row>
    <row r="324" ht="15.75" customHeight="1">
      <c r="F324" s="44"/>
    </row>
    <row r="325" ht="15.75" customHeight="1">
      <c r="F325" s="44"/>
    </row>
    <row r="326" ht="15.75" customHeight="1">
      <c r="F326" s="44"/>
    </row>
    <row r="327" ht="15.75" customHeight="1">
      <c r="F327" s="44"/>
    </row>
    <row r="328" ht="15.75" customHeight="1">
      <c r="F328" s="44"/>
    </row>
    <row r="329" ht="15.75" customHeight="1">
      <c r="F329" s="44"/>
    </row>
    <row r="330" ht="15.75" customHeight="1">
      <c r="F330" s="44"/>
    </row>
    <row r="331" ht="15.75" customHeight="1">
      <c r="F331" s="44"/>
    </row>
    <row r="332" ht="15.75" customHeight="1">
      <c r="F332" s="44"/>
    </row>
    <row r="333" ht="15.75" customHeight="1">
      <c r="F333" s="44"/>
    </row>
    <row r="334" ht="15.75" customHeight="1">
      <c r="F334" s="44"/>
    </row>
    <row r="335" ht="15.75" customHeight="1">
      <c r="F335" s="44"/>
    </row>
    <row r="336" ht="15.75" customHeight="1">
      <c r="F336" s="44"/>
    </row>
    <row r="337" ht="15.75" customHeight="1">
      <c r="F337" s="44"/>
    </row>
    <row r="338" ht="15.75" customHeight="1">
      <c r="F338" s="44"/>
    </row>
    <row r="339" ht="15.75" customHeight="1">
      <c r="F339" s="44"/>
    </row>
    <row r="340" ht="15.75" customHeight="1">
      <c r="F340" s="44"/>
    </row>
    <row r="341" ht="15.75" customHeight="1">
      <c r="F341" s="44"/>
    </row>
    <row r="342" ht="15.75" customHeight="1">
      <c r="F342" s="44"/>
    </row>
    <row r="343" ht="15.75" customHeight="1">
      <c r="F343" s="44"/>
    </row>
    <row r="344" ht="15.75" customHeight="1">
      <c r="F344" s="44"/>
    </row>
    <row r="345" ht="15.75" customHeight="1">
      <c r="F345" s="44"/>
    </row>
    <row r="346" ht="15.75" customHeight="1">
      <c r="F346" s="44"/>
    </row>
    <row r="347" ht="15.75" customHeight="1">
      <c r="F347" s="44"/>
    </row>
    <row r="348" ht="15.75" customHeight="1">
      <c r="F348" s="44"/>
    </row>
    <row r="349" ht="15.75" customHeight="1">
      <c r="F349" s="44"/>
    </row>
    <row r="350" ht="15.75" customHeight="1">
      <c r="F350" s="44"/>
    </row>
    <row r="351" ht="15.75" customHeight="1">
      <c r="F351" s="44"/>
    </row>
    <row r="352" ht="15.75" customHeight="1">
      <c r="F352" s="44"/>
    </row>
    <row r="353" ht="15.75" customHeight="1">
      <c r="F353" s="44"/>
    </row>
    <row r="354" ht="15.75" customHeight="1">
      <c r="F354" s="44"/>
    </row>
    <row r="355" ht="15.75" customHeight="1">
      <c r="F355" s="44"/>
    </row>
    <row r="356" ht="15.75" customHeight="1">
      <c r="F356" s="44"/>
    </row>
    <row r="357" ht="15.75" customHeight="1">
      <c r="F357" s="44"/>
    </row>
    <row r="358" ht="15.75" customHeight="1">
      <c r="F358" s="44"/>
    </row>
    <row r="359" ht="15.75" customHeight="1">
      <c r="F359" s="44"/>
    </row>
    <row r="360" ht="15.75" customHeight="1">
      <c r="F360" s="44"/>
    </row>
    <row r="361" ht="15.75" customHeight="1">
      <c r="F361" s="44"/>
    </row>
    <row r="362" ht="15.75" customHeight="1">
      <c r="F362" s="44"/>
    </row>
    <row r="363" ht="15.75" customHeight="1">
      <c r="F363" s="44"/>
    </row>
    <row r="364" ht="15.75" customHeight="1">
      <c r="F364" s="44"/>
    </row>
    <row r="365" ht="15.75" customHeight="1">
      <c r="F365" s="44"/>
    </row>
    <row r="366" ht="15.75" customHeight="1">
      <c r="F366" s="44"/>
    </row>
    <row r="367" ht="15.75" customHeight="1">
      <c r="F367" s="44"/>
    </row>
    <row r="368" ht="15.75" customHeight="1">
      <c r="F368" s="44"/>
    </row>
    <row r="369" ht="15.75" customHeight="1">
      <c r="F369" s="44"/>
    </row>
    <row r="370" ht="15.75" customHeight="1">
      <c r="F370" s="44"/>
    </row>
    <row r="371" ht="15.75" customHeight="1">
      <c r="F371" s="44"/>
    </row>
    <row r="372" ht="15.75" customHeight="1">
      <c r="F372" s="44"/>
    </row>
    <row r="373" ht="15.75" customHeight="1">
      <c r="F373" s="44"/>
    </row>
    <row r="374" ht="15.75" customHeight="1">
      <c r="F374" s="44"/>
    </row>
    <row r="375" ht="15.75" customHeight="1">
      <c r="F375" s="44"/>
    </row>
    <row r="376" ht="15.75" customHeight="1">
      <c r="F376" s="44"/>
    </row>
    <row r="377" ht="15.75" customHeight="1">
      <c r="F377" s="44"/>
    </row>
    <row r="378" ht="15.75" customHeight="1">
      <c r="F378" s="44"/>
    </row>
    <row r="379" ht="15.75" customHeight="1">
      <c r="F379" s="44"/>
    </row>
    <row r="380" ht="15.75" customHeight="1">
      <c r="F380" s="44"/>
    </row>
    <row r="381" ht="15.75" customHeight="1">
      <c r="F381" s="44"/>
    </row>
    <row r="382" ht="15.75" customHeight="1">
      <c r="F382" s="44"/>
    </row>
    <row r="383" ht="15.75" customHeight="1">
      <c r="F383" s="44"/>
    </row>
    <row r="384" ht="15.75" customHeight="1">
      <c r="F384" s="44"/>
    </row>
    <row r="385" ht="15.75" customHeight="1">
      <c r="F385" s="44"/>
    </row>
    <row r="386" ht="15.75" customHeight="1">
      <c r="F386" s="44"/>
    </row>
    <row r="387" ht="15.75" customHeight="1">
      <c r="F387" s="44"/>
    </row>
    <row r="388" ht="15.75" customHeight="1">
      <c r="F388" s="44"/>
    </row>
    <row r="389" ht="15.75" customHeight="1">
      <c r="F389" s="44"/>
    </row>
    <row r="390" ht="15.75" customHeight="1">
      <c r="F390" s="44"/>
    </row>
    <row r="391" ht="15.75" customHeight="1">
      <c r="F391" s="44"/>
    </row>
    <row r="392" ht="15.75" customHeight="1">
      <c r="F392" s="44"/>
    </row>
    <row r="393" ht="15.75" customHeight="1">
      <c r="F393" s="44"/>
    </row>
    <row r="394" ht="15.75" customHeight="1">
      <c r="F394" s="44"/>
    </row>
    <row r="395" ht="15.75" customHeight="1">
      <c r="F395" s="44"/>
    </row>
    <row r="396" ht="15.75" customHeight="1">
      <c r="F396" s="44"/>
    </row>
    <row r="397" ht="15.75" customHeight="1">
      <c r="F397" s="44"/>
    </row>
    <row r="398" ht="15.75" customHeight="1">
      <c r="F398" s="44"/>
    </row>
    <row r="399" ht="15.75" customHeight="1">
      <c r="F399" s="44"/>
    </row>
    <row r="400" ht="15.75" customHeight="1">
      <c r="F400" s="44"/>
    </row>
    <row r="401" ht="15.75" customHeight="1">
      <c r="F401" s="44"/>
    </row>
    <row r="402" ht="15.75" customHeight="1">
      <c r="F402" s="44"/>
    </row>
    <row r="403" ht="15.75" customHeight="1">
      <c r="F403" s="44"/>
    </row>
    <row r="404" ht="15.75" customHeight="1">
      <c r="F404" s="44"/>
    </row>
    <row r="405" ht="15.75" customHeight="1">
      <c r="F405" s="44"/>
    </row>
    <row r="406" ht="15.75" customHeight="1">
      <c r="F406" s="44"/>
    </row>
    <row r="407" ht="15.75" customHeight="1">
      <c r="F407" s="44"/>
    </row>
    <row r="408" ht="15.75" customHeight="1">
      <c r="F408" s="44"/>
    </row>
    <row r="409" ht="15.75" customHeight="1">
      <c r="F409" s="44"/>
    </row>
    <row r="410" ht="15.75" customHeight="1">
      <c r="F410" s="44"/>
    </row>
    <row r="411" ht="15.75" customHeight="1">
      <c r="F411" s="44"/>
    </row>
    <row r="412" ht="15.75" customHeight="1">
      <c r="F412" s="44"/>
    </row>
    <row r="413" ht="15.75" customHeight="1">
      <c r="F413" s="44"/>
    </row>
    <row r="414" ht="15.75" customHeight="1">
      <c r="F414" s="44"/>
    </row>
    <row r="415" ht="15.75" customHeight="1">
      <c r="F415" s="44"/>
    </row>
    <row r="416" ht="15.75" customHeight="1">
      <c r="F416" s="44"/>
    </row>
    <row r="417" ht="15.75" customHeight="1">
      <c r="F417" s="44"/>
    </row>
    <row r="418" ht="15.75" customHeight="1">
      <c r="F418" s="44"/>
    </row>
    <row r="419" ht="15.75" customHeight="1">
      <c r="F419" s="44"/>
    </row>
    <row r="420" ht="15.75" customHeight="1">
      <c r="F420" s="44"/>
    </row>
    <row r="421" ht="15.75" customHeight="1">
      <c r="F421" s="44"/>
    </row>
    <row r="422" ht="15.75" customHeight="1">
      <c r="F422" s="44"/>
    </row>
    <row r="423" ht="15.75" customHeight="1">
      <c r="F423" s="44"/>
    </row>
    <row r="424" ht="15.75" customHeight="1">
      <c r="F424" s="44"/>
    </row>
    <row r="425" ht="15.75" customHeight="1">
      <c r="F425" s="44"/>
    </row>
    <row r="426" ht="15.75" customHeight="1">
      <c r="F426" s="44"/>
    </row>
    <row r="427" ht="15.75" customHeight="1">
      <c r="F427" s="44"/>
    </row>
    <row r="428" ht="15.75" customHeight="1">
      <c r="F428" s="44"/>
    </row>
    <row r="429" ht="15.75" customHeight="1">
      <c r="F429" s="44"/>
    </row>
    <row r="430" ht="15.75" customHeight="1">
      <c r="F430" s="44"/>
    </row>
    <row r="431" ht="15.75" customHeight="1">
      <c r="F431" s="44"/>
    </row>
    <row r="432" ht="15.75" customHeight="1">
      <c r="F432" s="44"/>
    </row>
    <row r="433" ht="15.75" customHeight="1">
      <c r="F433" s="44"/>
    </row>
    <row r="434" ht="15.75" customHeight="1">
      <c r="F434" s="44"/>
    </row>
    <row r="435" ht="15.75" customHeight="1">
      <c r="F435" s="44"/>
    </row>
    <row r="436" ht="15.75" customHeight="1">
      <c r="F436" s="44"/>
    </row>
    <row r="437" ht="15.75" customHeight="1">
      <c r="F437" s="44"/>
    </row>
    <row r="438" ht="15.75" customHeight="1">
      <c r="F438" s="44"/>
    </row>
    <row r="439" ht="15.75" customHeight="1">
      <c r="F439" s="44"/>
    </row>
    <row r="440" ht="15.75" customHeight="1">
      <c r="F440" s="44"/>
    </row>
    <row r="441" ht="15.75" customHeight="1">
      <c r="F441" s="44"/>
    </row>
    <row r="442" ht="15.75" customHeight="1">
      <c r="F442" s="44"/>
    </row>
    <row r="443" ht="15.75" customHeight="1">
      <c r="F443" s="44"/>
    </row>
    <row r="444" ht="15.75" customHeight="1">
      <c r="F444" s="44"/>
    </row>
    <row r="445" ht="15.75" customHeight="1">
      <c r="F445" s="44"/>
    </row>
    <row r="446" ht="15.75" customHeight="1">
      <c r="F446" s="44"/>
    </row>
    <row r="447" ht="15.75" customHeight="1">
      <c r="F447" s="44"/>
    </row>
    <row r="448" ht="15.75" customHeight="1">
      <c r="F448" s="44"/>
    </row>
    <row r="449" ht="15.75" customHeight="1">
      <c r="F449" s="44"/>
    </row>
    <row r="450" ht="15.75" customHeight="1">
      <c r="F450" s="44"/>
    </row>
    <row r="451" ht="15.75" customHeight="1">
      <c r="F451" s="44"/>
    </row>
    <row r="452" ht="15.75" customHeight="1">
      <c r="F452" s="44"/>
    </row>
    <row r="453" ht="15.75" customHeight="1">
      <c r="F453" s="44"/>
    </row>
    <row r="454" ht="15.75" customHeight="1">
      <c r="F454" s="44"/>
    </row>
    <row r="455" ht="15.75" customHeight="1">
      <c r="F455" s="44"/>
    </row>
    <row r="456" ht="15.75" customHeight="1">
      <c r="F456" s="44"/>
    </row>
    <row r="457" ht="15.75" customHeight="1">
      <c r="F457" s="44"/>
    </row>
    <row r="458" ht="15.75" customHeight="1">
      <c r="F458" s="44"/>
    </row>
    <row r="459" ht="15.75" customHeight="1">
      <c r="F459" s="44"/>
    </row>
    <row r="460" ht="15.75" customHeight="1">
      <c r="F460" s="44"/>
    </row>
    <row r="461" ht="15.75" customHeight="1">
      <c r="F461" s="44"/>
    </row>
    <row r="462" ht="15.75" customHeight="1">
      <c r="F462" s="44"/>
    </row>
    <row r="463" ht="15.75" customHeight="1">
      <c r="F463" s="44"/>
    </row>
    <row r="464" ht="15.75" customHeight="1">
      <c r="F464" s="44"/>
    </row>
    <row r="465" ht="15.75" customHeight="1">
      <c r="F465" s="44"/>
    </row>
    <row r="466" ht="15.75" customHeight="1">
      <c r="F466" s="44"/>
    </row>
    <row r="467" ht="15.75" customHeight="1">
      <c r="F467" s="44"/>
    </row>
    <row r="468" ht="15.75" customHeight="1">
      <c r="F468" s="44"/>
    </row>
    <row r="469" ht="15.75" customHeight="1">
      <c r="F469" s="44"/>
    </row>
    <row r="470" ht="15.75" customHeight="1">
      <c r="F470" s="44"/>
    </row>
    <row r="471" ht="15.75" customHeight="1">
      <c r="F471" s="44"/>
    </row>
    <row r="472" ht="15.75" customHeight="1">
      <c r="F472" s="44"/>
    </row>
    <row r="473" ht="15.75" customHeight="1">
      <c r="F473" s="44"/>
    </row>
    <row r="474" ht="15.75" customHeight="1">
      <c r="F474" s="44"/>
    </row>
    <row r="475" ht="15.75" customHeight="1">
      <c r="F475" s="44"/>
    </row>
    <row r="476" ht="15.75" customHeight="1">
      <c r="F476" s="44"/>
    </row>
    <row r="477" ht="15.75" customHeight="1">
      <c r="F477" s="44"/>
    </row>
    <row r="478" ht="15.75" customHeight="1">
      <c r="F478" s="44"/>
    </row>
    <row r="479" ht="15.75" customHeight="1">
      <c r="F479" s="44"/>
    </row>
    <row r="480" ht="15.75" customHeight="1">
      <c r="F480" s="44"/>
    </row>
    <row r="481" ht="15.75" customHeight="1">
      <c r="F481" s="44"/>
    </row>
    <row r="482" ht="15.75" customHeight="1">
      <c r="F482" s="44"/>
    </row>
    <row r="483" ht="15.75" customHeight="1">
      <c r="F483" s="44"/>
    </row>
    <row r="484" ht="15.75" customHeight="1">
      <c r="F484" s="44"/>
    </row>
    <row r="485" ht="15.75" customHeight="1">
      <c r="F485" s="44"/>
    </row>
    <row r="486" ht="15.75" customHeight="1">
      <c r="F486" s="44"/>
    </row>
    <row r="487" ht="15.75" customHeight="1">
      <c r="F487" s="44"/>
    </row>
    <row r="488" ht="15.75" customHeight="1">
      <c r="F488" s="44"/>
    </row>
    <row r="489" ht="15.75" customHeight="1">
      <c r="F489" s="44"/>
    </row>
    <row r="490" ht="15.75" customHeight="1">
      <c r="F490" s="44"/>
    </row>
    <row r="491" ht="15.75" customHeight="1">
      <c r="F491" s="44"/>
    </row>
    <row r="492" ht="15.75" customHeight="1">
      <c r="F492" s="44"/>
    </row>
    <row r="493" ht="15.75" customHeight="1">
      <c r="F493" s="44"/>
    </row>
    <row r="494" ht="15.75" customHeight="1">
      <c r="F494" s="44"/>
    </row>
    <row r="495" ht="15.75" customHeight="1">
      <c r="F495" s="44"/>
    </row>
    <row r="496" ht="15.75" customHeight="1">
      <c r="F496" s="44"/>
    </row>
    <row r="497" ht="15.75" customHeight="1">
      <c r="F497" s="44"/>
    </row>
    <row r="498" ht="15.75" customHeight="1">
      <c r="F498" s="44"/>
    </row>
    <row r="499" ht="15.75" customHeight="1">
      <c r="F499" s="44"/>
    </row>
    <row r="500" ht="15.75" customHeight="1">
      <c r="F500" s="44"/>
    </row>
    <row r="501" ht="15.75" customHeight="1">
      <c r="F501" s="44"/>
    </row>
    <row r="502" ht="15.75" customHeight="1">
      <c r="F502" s="44"/>
    </row>
    <row r="503" ht="15.75" customHeight="1">
      <c r="F503" s="44"/>
    </row>
    <row r="504" ht="15.75" customHeight="1">
      <c r="F504" s="44"/>
    </row>
    <row r="505" ht="15.75" customHeight="1">
      <c r="F505" s="44"/>
    </row>
    <row r="506" ht="15.75" customHeight="1">
      <c r="F506" s="44"/>
    </row>
    <row r="507" ht="15.75" customHeight="1">
      <c r="F507" s="44"/>
    </row>
    <row r="508" ht="15.75" customHeight="1">
      <c r="F508" s="44"/>
    </row>
    <row r="509" ht="15.75" customHeight="1">
      <c r="F509" s="44"/>
    </row>
    <row r="510" ht="15.75" customHeight="1">
      <c r="F510" s="44"/>
    </row>
    <row r="511" ht="15.75" customHeight="1">
      <c r="F511" s="44"/>
    </row>
    <row r="512" ht="15.75" customHeight="1">
      <c r="F512" s="44"/>
    </row>
    <row r="513" ht="15.75" customHeight="1">
      <c r="F513" s="44"/>
    </row>
    <row r="514" ht="15.75" customHeight="1">
      <c r="F514" s="44"/>
    </row>
    <row r="515" ht="15.75" customHeight="1">
      <c r="F515" s="44"/>
    </row>
    <row r="516" ht="15.75" customHeight="1">
      <c r="F516" s="44"/>
    </row>
    <row r="517" ht="15.75" customHeight="1">
      <c r="F517" s="44"/>
    </row>
    <row r="518" ht="15.75" customHeight="1">
      <c r="F518" s="44"/>
    </row>
    <row r="519" ht="15.75" customHeight="1">
      <c r="F519" s="44"/>
    </row>
    <row r="520" ht="15.75" customHeight="1">
      <c r="F520" s="44"/>
    </row>
    <row r="521" ht="15.75" customHeight="1">
      <c r="F521" s="44"/>
    </row>
    <row r="522" ht="15.75" customHeight="1">
      <c r="F522" s="44"/>
    </row>
    <row r="523" ht="15.75" customHeight="1">
      <c r="F523" s="44"/>
    </row>
    <row r="524" ht="15.75" customHeight="1">
      <c r="F524" s="44"/>
    </row>
    <row r="525" ht="15.75" customHeight="1">
      <c r="F525" s="44"/>
    </row>
    <row r="526" ht="15.75" customHeight="1">
      <c r="F526" s="44"/>
    </row>
    <row r="527" ht="15.75" customHeight="1">
      <c r="F527" s="44"/>
    </row>
    <row r="528" ht="15.75" customHeight="1">
      <c r="F528" s="44"/>
    </row>
    <row r="529" ht="15.75" customHeight="1">
      <c r="F529" s="44"/>
    </row>
    <row r="530" ht="15.75" customHeight="1">
      <c r="F530" s="44"/>
    </row>
    <row r="531" ht="15.75" customHeight="1">
      <c r="F531" s="44"/>
    </row>
    <row r="532" ht="15.75" customHeight="1">
      <c r="F532" s="44"/>
    </row>
    <row r="533" ht="15.75" customHeight="1">
      <c r="F533" s="44"/>
    </row>
    <row r="534" ht="15.75" customHeight="1">
      <c r="F534" s="44"/>
    </row>
    <row r="535" ht="15.75" customHeight="1">
      <c r="F535" s="44"/>
    </row>
    <row r="536" ht="15.75" customHeight="1">
      <c r="F536" s="44"/>
    </row>
    <row r="537" ht="15.75" customHeight="1">
      <c r="F537" s="44"/>
    </row>
    <row r="538" ht="15.75" customHeight="1">
      <c r="F538" s="44"/>
    </row>
    <row r="539" ht="15.75" customHeight="1">
      <c r="F539" s="44"/>
    </row>
    <row r="540" ht="15.75" customHeight="1">
      <c r="F540" s="44"/>
    </row>
    <row r="541" ht="15.75" customHeight="1">
      <c r="F541" s="44"/>
    </row>
    <row r="542" ht="15.75" customHeight="1">
      <c r="F542" s="44"/>
    </row>
    <row r="543" ht="15.75" customHeight="1">
      <c r="F543" s="44"/>
    </row>
    <row r="544" ht="15.75" customHeight="1">
      <c r="F544" s="44"/>
    </row>
    <row r="545" ht="15.75" customHeight="1">
      <c r="F545" s="44"/>
    </row>
    <row r="546" ht="15.75" customHeight="1">
      <c r="F546" s="44"/>
    </row>
    <row r="547" ht="15.75" customHeight="1">
      <c r="F547" s="44"/>
    </row>
    <row r="548" ht="15.75" customHeight="1">
      <c r="F548" s="44"/>
    </row>
    <row r="549" ht="15.75" customHeight="1">
      <c r="F549" s="44"/>
    </row>
    <row r="550" ht="15.75" customHeight="1">
      <c r="F550" s="44"/>
    </row>
    <row r="551" ht="15.75" customHeight="1">
      <c r="F551" s="44"/>
    </row>
    <row r="552" ht="15.75" customHeight="1">
      <c r="F552" s="44"/>
    </row>
    <row r="553" ht="15.75" customHeight="1">
      <c r="F553" s="44"/>
    </row>
    <row r="554" ht="15.75" customHeight="1">
      <c r="F554" s="44"/>
    </row>
    <row r="555" ht="15.75" customHeight="1">
      <c r="F555" s="44"/>
    </row>
    <row r="556" ht="15.75" customHeight="1">
      <c r="F556" s="44"/>
    </row>
    <row r="557" ht="15.75" customHeight="1">
      <c r="F557" s="44"/>
    </row>
    <row r="558" ht="15.75" customHeight="1">
      <c r="F558" s="44"/>
    </row>
    <row r="559" ht="15.75" customHeight="1">
      <c r="F559" s="44"/>
    </row>
    <row r="560" ht="15.75" customHeight="1">
      <c r="F560" s="44"/>
    </row>
    <row r="561" ht="15.75" customHeight="1">
      <c r="F561" s="44"/>
    </row>
    <row r="562" ht="15.75" customHeight="1">
      <c r="F562" s="44"/>
    </row>
    <row r="563" ht="15.75" customHeight="1">
      <c r="F563" s="44"/>
    </row>
    <row r="564" ht="15.75" customHeight="1">
      <c r="F564" s="44"/>
    </row>
    <row r="565" ht="15.75" customHeight="1">
      <c r="F565" s="44"/>
    </row>
    <row r="566" ht="15.75" customHeight="1">
      <c r="F566" s="44"/>
    </row>
    <row r="567" ht="15.75" customHeight="1">
      <c r="F567" s="44"/>
    </row>
    <row r="568" ht="15.75" customHeight="1">
      <c r="F568" s="44"/>
    </row>
    <row r="569" ht="15.75" customHeight="1">
      <c r="F569" s="44"/>
    </row>
    <row r="570" ht="15.75" customHeight="1">
      <c r="F570" s="44"/>
    </row>
    <row r="571" ht="15.75" customHeight="1">
      <c r="F571" s="44"/>
    </row>
    <row r="572" ht="15.75" customHeight="1">
      <c r="F572" s="44"/>
    </row>
    <row r="573" ht="15.75" customHeight="1">
      <c r="F573" s="44"/>
    </row>
    <row r="574" ht="15.75" customHeight="1">
      <c r="F574" s="44"/>
    </row>
    <row r="575" ht="15.75" customHeight="1">
      <c r="F575" s="44"/>
    </row>
    <row r="576" ht="15.75" customHeight="1">
      <c r="F576" s="44"/>
    </row>
    <row r="577" ht="15.75" customHeight="1">
      <c r="F577" s="44"/>
    </row>
    <row r="578" ht="15.75" customHeight="1">
      <c r="F578" s="44"/>
    </row>
    <row r="579" ht="15.75" customHeight="1">
      <c r="F579" s="44"/>
    </row>
    <row r="580" ht="15.75" customHeight="1">
      <c r="F580" s="44"/>
    </row>
    <row r="581" ht="15.75" customHeight="1">
      <c r="F581" s="44"/>
    </row>
    <row r="582" ht="15.75" customHeight="1">
      <c r="F582" s="44"/>
    </row>
    <row r="583" ht="15.75" customHeight="1">
      <c r="F583" s="44"/>
    </row>
    <row r="584" ht="15.75" customHeight="1">
      <c r="F584" s="44"/>
    </row>
    <row r="585" ht="15.75" customHeight="1">
      <c r="F585" s="44"/>
    </row>
    <row r="586" ht="15.75" customHeight="1">
      <c r="F586" s="44"/>
    </row>
    <row r="587" ht="15.75" customHeight="1">
      <c r="F587" s="44"/>
    </row>
    <row r="588" ht="15.75" customHeight="1">
      <c r="F588" s="44"/>
    </row>
    <row r="589" ht="15.75" customHeight="1">
      <c r="F589" s="44"/>
    </row>
    <row r="590" ht="15.75" customHeight="1">
      <c r="F590" s="44"/>
    </row>
    <row r="591" ht="15.75" customHeight="1">
      <c r="F591" s="44"/>
    </row>
    <row r="592" ht="15.75" customHeight="1">
      <c r="F592" s="44"/>
    </row>
    <row r="593" ht="15.75" customHeight="1">
      <c r="F593" s="44"/>
    </row>
    <row r="594" ht="15.75" customHeight="1">
      <c r="F594" s="44"/>
    </row>
    <row r="595" ht="15.75" customHeight="1">
      <c r="F595" s="44"/>
    </row>
    <row r="596" ht="15.75" customHeight="1">
      <c r="F596" s="44"/>
    </row>
    <row r="597" ht="15.75" customHeight="1">
      <c r="F597" s="44"/>
    </row>
    <row r="598" ht="15.75" customHeight="1">
      <c r="F598" s="44"/>
    </row>
    <row r="599" ht="15.75" customHeight="1">
      <c r="F599" s="44"/>
    </row>
    <row r="600" ht="15.75" customHeight="1">
      <c r="F600" s="44"/>
    </row>
    <row r="601" ht="15.75" customHeight="1">
      <c r="F601" s="44"/>
    </row>
    <row r="602" ht="15.75" customHeight="1">
      <c r="F602" s="44"/>
    </row>
    <row r="603" ht="15.75" customHeight="1">
      <c r="F603" s="44"/>
    </row>
    <row r="604" ht="15.75" customHeight="1">
      <c r="F604" s="44"/>
    </row>
    <row r="605" ht="15.75" customHeight="1">
      <c r="F605" s="44"/>
    </row>
    <row r="606" ht="15.75" customHeight="1">
      <c r="F606" s="44"/>
    </row>
    <row r="607" ht="15.75" customHeight="1">
      <c r="F607" s="44"/>
    </row>
    <row r="608" ht="15.75" customHeight="1">
      <c r="F608" s="44"/>
    </row>
    <row r="609" ht="15.75" customHeight="1">
      <c r="F609" s="44"/>
    </row>
    <row r="610" ht="15.75" customHeight="1">
      <c r="F610" s="44"/>
    </row>
    <row r="611" ht="15.75" customHeight="1">
      <c r="F611" s="44"/>
    </row>
    <row r="612" ht="15.75" customHeight="1">
      <c r="F612" s="44"/>
    </row>
    <row r="613" ht="15.75" customHeight="1">
      <c r="F613" s="44"/>
    </row>
    <row r="614" ht="15.75" customHeight="1">
      <c r="F614" s="44"/>
    </row>
    <row r="615" ht="15.75" customHeight="1">
      <c r="F615" s="44"/>
    </row>
    <row r="616" ht="15.75" customHeight="1">
      <c r="F616" s="44"/>
    </row>
    <row r="617" ht="15.75" customHeight="1">
      <c r="F617" s="44"/>
    </row>
    <row r="618" ht="15.75" customHeight="1">
      <c r="F618" s="44"/>
    </row>
    <row r="619" ht="15.75" customHeight="1">
      <c r="F619" s="44"/>
    </row>
    <row r="620" ht="15.75" customHeight="1">
      <c r="F620" s="44"/>
    </row>
    <row r="621" ht="15.75" customHeight="1">
      <c r="F621" s="44"/>
    </row>
    <row r="622" ht="15.75" customHeight="1">
      <c r="F622" s="44"/>
    </row>
    <row r="623" ht="15.75" customHeight="1">
      <c r="F623" s="44"/>
    </row>
    <row r="624" ht="15.75" customHeight="1">
      <c r="F624" s="44"/>
    </row>
    <row r="625" ht="15.75" customHeight="1">
      <c r="F625" s="44"/>
    </row>
    <row r="626" ht="15.75" customHeight="1">
      <c r="F626" s="44"/>
    </row>
    <row r="627" ht="15.75" customHeight="1">
      <c r="F627" s="44"/>
    </row>
    <row r="628" ht="15.75" customHeight="1">
      <c r="F628" s="44"/>
    </row>
    <row r="629" ht="15.75" customHeight="1">
      <c r="F629" s="44"/>
    </row>
    <row r="630" ht="15.75" customHeight="1">
      <c r="F630" s="44"/>
    </row>
    <row r="631" ht="15.75" customHeight="1">
      <c r="F631" s="44"/>
    </row>
    <row r="632" ht="15.75" customHeight="1">
      <c r="F632" s="44"/>
    </row>
    <row r="633" ht="15.75" customHeight="1">
      <c r="F633" s="44"/>
    </row>
    <row r="634" ht="15.75" customHeight="1">
      <c r="F634" s="44"/>
    </row>
    <row r="635" ht="15.75" customHeight="1">
      <c r="F635" s="44"/>
    </row>
    <row r="636" ht="15.75" customHeight="1">
      <c r="F636" s="44"/>
    </row>
    <row r="637" ht="15.75" customHeight="1">
      <c r="F637" s="44"/>
    </row>
    <row r="638" ht="15.75" customHeight="1">
      <c r="F638" s="44"/>
    </row>
    <row r="639" ht="15.75" customHeight="1">
      <c r="F639" s="44"/>
    </row>
    <row r="640" ht="15.75" customHeight="1">
      <c r="F640" s="44"/>
    </row>
    <row r="641" ht="15.75" customHeight="1">
      <c r="F641" s="44"/>
    </row>
    <row r="642" ht="15.75" customHeight="1">
      <c r="F642" s="44"/>
    </row>
    <row r="643" ht="15.75" customHeight="1">
      <c r="F643" s="44"/>
    </row>
    <row r="644" ht="15.75" customHeight="1">
      <c r="F644" s="44"/>
    </row>
    <row r="645" ht="15.75" customHeight="1">
      <c r="F645" s="44"/>
    </row>
    <row r="646" ht="15.75" customHeight="1">
      <c r="F646" s="44"/>
    </row>
    <row r="647" ht="15.75" customHeight="1">
      <c r="F647" s="44"/>
    </row>
    <row r="648" ht="15.75" customHeight="1">
      <c r="F648" s="44"/>
    </row>
    <row r="649" ht="15.75" customHeight="1">
      <c r="F649" s="44"/>
    </row>
    <row r="650" ht="15.75" customHeight="1">
      <c r="F650" s="44"/>
    </row>
    <row r="651" ht="15.75" customHeight="1">
      <c r="F651" s="44"/>
    </row>
    <row r="652" ht="15.75" customHeight="1">
      <c r="F652" s="44"/>
    </row>
    <row r="653" ht="15.75" customHeight="1">
      <c r="F653" s="44"/>
    </row>
    <row r="654" ht="15.75" customHeight="1">
      <c r="F654" s="44"/>
    </row>
    <row r="655" ht="15.75" customHeight="1">
      <c r="F655" s="44"/>
    </row>
    <row r="656" ht="15.75" customHeight="1">
      <c r="F656" s="44"/>
    </row>
    <row r="657" ht="15.75" customHeight="1">
      <c r="F657" s="44"/>
    </row>
    <row r="658" ht="15.75" customHeight="1">
      <c r="F658" s="44"/>
    </row>
    <row r="659" ht="15.75" customHeight="1">
      <c r="F659" s="44"/>
    </row>
    <row r="660" ht="15.75" customHeight="1">
      <c r="F660" s="44"/>
    </row>
    <row r="661" ht="15.75" customHeight="1">
      <c r="F661" s="44"/>
    </row>
    <row r="662" ht="15.75" customHeight="1">
      <c r="F662" s="44"/>
    </row>
    <row r="663" ht="15.75" customHeight="1">
      <c r="F663" s="44"/>
    </row>
    <row r="664" ht="15.75" customHeight="1">
      <c r="F664" s="44"/>
    </row>
    <row r="665" ht="15.75" customHeight="1">
      <c r="F665" s="44"/>
    </row>
    <row r="666" ht="15.75" customHeight="1">
      <c r="F666" s="44"/>
    </row>
    <row r="667" ht="15.75" customHeight="1">
      <c r="F667" s="44"/>
    </row>
    <row r="668" ht="15.75" customHeight="1">
      <c r="F668" s="44"/>
    </row>
    <row r="669" ht="15.75" customHeight="1">
      <c r="F669" s="44"/>
    </row>
    <row r="670" ht="15.75" customHeight="1">
      <c r="F670" s="44"/>
    </row>
    <row r="671" ht="15.75" customHeight="1">
      <c r="F671" s="44"/>
    </row>
    <row r="672" ht="15.75" customHeight="1">
      <c r="F672" s="44"/>
    </row>
    <row r="673" ht="15.75" customHeight="1">
      <c r="F673" s="44"/>
    </row>
    <row r="674" ht="15.75" customHeight="1">
      <c r="F674" s="44"/>
    </row>
    <row r="675" ht="15.75" customHeight="1">
      <c r="F675" s="44"/>
    </row>
    <row r="676" ht="15.75" customHeight="1">
      <c r="F676" s="44"/>
    </row>
    <row r="677" ht="15.75" customHeight="1">
      <c r="F677" s="44"/>
    </row>
    <row r="678" ht="15.75" customHeight="1">
      <c r="F678" s="44"/>
    </row>
    <row r="679" ht="15.75" customHeight="1">
      <c r="F679" s="44"/>
    </row>
    <row r="680" ht="15.75" customHeight="1">
      <c r="F680" s="44"/>
    </row>
    <row r="681" ht="15.75" customHeight="1">
      <c r="F681" s="44"/>
    </row>
    <row r="682" ht="15.75" customHeight="1">
      <c r="F682" s="44"/>
    </row>
    <row r="683" ht="15.75" customHeight="1">
      <c r="F683" s="44"/>
    </row>
    <row r="684" ht="15.75" customHeight="1">
      <c r="F684" s="44"/>
    </row>
    <row r="685" ht="15.75" customHeight="1">
      <c r="F685" s="44"/>
    </row>
    <row r="686" ht="15.75" customHeight="1">
      <c r="F686" s="44"/>
    </row>
    <row r="687" ht="15.75" customHeight="1">
      <c r="F687" s="44"/>
    </row>
    <row r="688" ht="15.75" customHeight="1">
      <c r="F688" s="44"/>
    </row>
    <row r="689" ht="15.75" customHeight="1">
      <c r="F689" s="44"/>
    </row>
    <row r="690" ht="15.75" customHeight="1">
      <c r="F690" s="44"/>
    </row>
    <row r="691" ht="15.75" customHeight="1">
      <c r="F691" s="44"/>
    </row>
    <row r="692" ht="15.75" customHeight="1">
      <c r="F692" s="44"/>
    </row>
    <row r="693" ht="15.75" customHeight="1">
      <c r="F693" s="44"/>
    </row>
    <row r="694" ht="15.75" customHeight="1">
      <c r="F694" s="44"/>
    </row>
    <row r="695" ht="15.75" customHeight="1">
      <c r="F695" s="44"/>
    </row>
    <row r="696" ht="15.75" customHeight="1">
      <c r="F696" s="44"/>
    </row>
    <row r="697" ht="15.75" customHeight="1">
      <c r="F697" s="44"/>
    </row>
    <row r="698" ht="15.75" customHeight="1">
      <c r="F698" s="44"/>
    </row>
    <row r="699" ht="15.75" customHeight="1">
      <c r="F699" s="44"/>
    </row>
    <row r="700" ht="15.75" customHeight="1">
      <c r="F700" s="44"/>
    </row>
    <row r="701" ht="15.75" customHeight="1">
      <c r="F701" s="44"/>
    </row>
    <row r="702" ht="15.75" customHeight="1">
      <c r="F702" s="44"/>
    </row>
    <row r="703" ht="15.75" customHeight="1">
      <c r="F703" s="44"/>
    </row>
    <row r="704" ht="15.75" customHeight="1">
      <c r="F704" s="44"/>
    </row>
    <row r="705" ht="15.75" customHeight="1">
      <c r="F705" s="44"/>
    </row>
    <row r="706" ht="15.75" customHeight="1">
      <c r="F706" s="44"/>
    </row>
    <row r="707" ht="15.75" customHeight="1">
      <c r="F707" s="44"/>
    </row>
    <row r="708" ht="15.75" customHeight="1">
      <c r="F708" s="44"/>
    </row>
    <row r="709" ht="15.75" customHeight="1">
      <c r="F709" s="44"/>
    </row>
    <row r="710" ht="15.75" customHeight="1">
      <c r="F710" s="44"/>
    </row>
    <row r="711" ht="15.75" customHeight="1">
      <c r="F711" s="44"/>
    </row>
    <row r="712" ht="15.75" customHeight="1">
      <c r="F712" s="44"/>
    </row>
    <row r="713" ht="15.75" customHeight="1">
      <c r="F713" s="44"/>
    </row>
    <row r="714" ht="15.75" customHeight="1">
      <c r="F714" s="44"/>
    </row>
    <row r="715" ht="15.75" customHeight="1">
      <c r="F715" s="44"/>
    </row>
    <row r="716" ht="15.75" customHeight="1">
      <c r="F716" s="44"/>
    </row>
    <row r="717" ht="15.75" customHeight="1">
      <c r="F717" s="44"/>
    </row>
    <row r="718" ht="15.75" customHeight="1">
      <c r="F718" s="44"/>
    </row>
    <row r="719" ht="15.75" customHeight="1">
      <c r="F719" s="44"/>
    </row>
    <row r="720" ht="15.75" customHeight="1">
      <c r="F720" s="44"/>
    </row>
    <row r="721" ht="15.75" customHeight="1">
      <c r="F721" s="44"/>
    </row>
    <row r="722" ht="15.75" customHeight="1">
      <c r="F722" s="44"/>
    </row>
    <row r="723" ht="15.75" customHeight="1">
      <c r="F723" s="44"/>
    </row>
    <row r="724" ht="15.75" customHeight="1">
      <c r="F724" s="44"/>
    </row>
    <row r="725" ht="15.75" customHeight="1">
      <c r="F725" s="44"/>
    </row>
    <row r="726" ht="15.75" customHeight="1">
      <c r="F726" s="44"/>
    </row>
    <row r="727" ht="15.75" customHeight="1">
      <c r="F727" s="44"/>
    </row>
    <row r="728" ht="15.75" customHeight="1">
      <c r="F728" s="44"/>
    </row>
    <row r="729" ht="15.75" customHeight="1">
      <c r="F729" s="44"/>
    </row>
    <row r="730" ht="15.75" customHeight="1">
      <c r="F730" s="44"/>
    </row>
    <row r="731" ht="15.75" customHeight="1">
      <c r="F731" s="44"/>
    </row>
    <row r="732" ht="15.75" customHeight="1">
      <c r="F732" s="44"/>
    </row>
    <row r="733" ht="15.75" customHeight="1">
      <c r="F733" s="44"/>
    </row>
    <row r="734" ht="15.75" customHeight="1">
      <c r="F734" s="44"/>
    </row>
    <row r="735" ht="15.75" customHeight="1">
      <c r="F735" s="44"/>
    </row>
    <row r="736" ht="15.75" customHeight="1">
      <c r="F736" s="44"/>
    </row>
    <row r="737" ht="15.75" customHeight="1">
      <c r="F737" s="44"/>
    </row>
    <row r="738" ht="15.75" customHeight="1">
      <c r="F738" s="44"/>
    </row>
    <row r="739" ht="15.75" customHeight="1">
      <c r="F739" s="44"/>
    </row>
    <row r="740" ht="15.75" customHeight="1">
      <c r="F740" s="44"/>
    </row>
    <row r="741" ht="15.75" customHeight="1">
      <c r="F741" s="44"/>
    </row>
    <row r="742" ht="15.75" customHeight="1">
      <c r="F742" s="44"/>
    </row>
    <row r="743" ht="15.75" customHeight="1">
      <c r="F743" s="44"/>
    </row>
    <row r="744" ht="15.75" customHeight="1">
      <c r="F744" s="44"/>
    </row>
    <row r="745" ht="15.75" customHeight="1">
      <c r="F745" s="44"/>
    </row>
    <row r="746" ht="15.75" customHeight="1">
      <c r="F746" s="44"/>
    </row>
    <row r="747" ht="15.75" customHeight="1">
      <c r="F747" s="44"/>
    </row>
    <row r="748" ht="15.75" customHeight="1">
      <c r="F748" s="44"/>
    </row>
    <row r="749" ht="15.75" customHeight="1">
      <c r="F749" s="44"/>
    </row>
    <row r="750" ht="15.75" customHeight="1">
      <c r="F750" s="44"/>
    </row>
    <row r="751" ht="15.75" customHeight="1">
      <c r="F751" s="44"/>
    </row>
    <row r="752" ht="15.75" customHeight="1">
      <c r="F752" s="44"/>
    </row>
    <row r="753" ht="15.75" customHeight="1">
      <c r="F753" s="44"/>
    </row>
    <row r="754" ht="15.75" customHeight="1">
      <c r="F754" s="44"/>
    </row>
    <row r="755" ht="15.75" customHeight="1">
      <c r="F755" s="44"/>
    </row>
    <row r="756" ht="15.75" customHeight="1">
      <c r="F756" s="44"/>
    </row>
    <row r="757" ht="15.75" customHeight="1">
      <c r="F757" s="44"/>
    </row>
    <row r="758" ht="15.75" customHeight="1">
      <c r="F758" s="44"/>
    </row>
    <row r="759" ht="15.75" customHeight="1">
      <c r="F759" s="44"/>
    </row>
    <row r="760" ht="15.75" customHeight="1">
      <c r="F760" s="44"/>
    </row>
    <row r="761" ht="15.75" customHeight="1">
      <c r="F761" s="44"/>
    </row>
    <row r="762" ht="15.75" customHeight="1">
      <c r="F762" s="44"/>
    </row>
    <row r="763" ht="15.75" customHeight="1">
      <c r="F763" s="44"/>
    </row>
    <row r="764" ht="15.75" customHeight="1">
      <c r="F764" s="44"/>
    </row>
    <row r="765" ht="15.75" customHeight="1">
      <c r="F765" s="44"/>
    </row>
    <row r="766" ht="15.75" customHeight="1">
      <c r="F766" s="44"/>
    </row>
    <row r="767" ht="15.75" customHeight="1">
      <c r="F767" s="44"/>
    </row>
    <row r="768" ht="15.75" customHeight="1">
      <c r="F768" s="44"/>
    </row>
    <row r="769" ht="15.75" customHeight="1">
      <c r="F769" s="44"/>
    </row>
    <row r="770" ht="15.75" customHeight="1">
      <c r="F770" s="44"/>
    </row>
    <row r="771" ht="15.75" customHeight="1">
      <c r="F771" s="44"/>
    </row>
    <row r="772" ht="15.75" customHeight="1">
      <c r="F772" s="44"/>
    </row>
    <row r="773" ht="15.75" customHeight="1">
      <c r="F773" s="44"/>
    </row>
    <row r="774" ht="15.75" customHeight="1">
      <c r="F774" s="44"/>
    </row>
    <row r="775" ht="15.75" customHeight="1">
      <c r="F775" s="44"/>
    </row>
    <row r="776" ht="15.75" customHeight="1">
      <c r="F776" s="44"/>
    </row>
    <row r="777" ht="15.75" customHeight="1">
      <c r="F777" s="44"/>
    </row>
    <row r="778" ht="15.75" customHeight="1">
      <c r="F778" s="44"/>
    </row>
    <row r="779" ht="15.75" customHeight="1">
      <c r="F779" s="44"/>
    </row>
    <row r="780" ht="15.75" customHeight="1">
      <c r="F780" s="44"/>
    </row>
    <row r="781" ht="15.75" customHeight="1">
      <c r="F781" s="44"/>
    </row>
    <row r="782" ht="15.75" customHeight="1">
      <c r="F782" s="44"/>
    </row>
    <row r="783" ht="15.75" customHeight="1">
      <c r="F783" s="44"/>
    </row>
    <row r="784" ht="15.75" customHeight="1">
      <c r="F784" s="44"/>
    </row>
    <row r="785" ht="15.75" customHeight="1">
      <c r="F785" s="44"/>
    </row>
    <row r="786" ht="15.75" customHeight="1">
      <c r="F786" s="44"/>
    </row>
    <row r="787" ht="15.75" customHeight="1">
      <c r="F787" s="44"/>
    </row>
    <row r="788" ht="15.75" customHeight="1">
      <c r="F788" s="44"/>
    </row>
    <row r="789" ht="15.75" customHeight="1">
      <c r="F789" s="44"/>
    </row>
    <row r="790" ht="15.75" customHeight="1">
      <c r="F790" s="44"/>
    </row>
    <row r="791" ht="15.75" customHeight="1">
      <c r="F791" s="44"/>
    </row>
    <row r="792" ht="15.75" customHeight="1">
      <c r="F792" s="44"/>
    </row>
    <row r="793" ht="15.75" customHeight="1">
      <c r="F793" s="44"/>
    </row>
    <row r="794" ht="15.75" customHeight="1">
      <c r="F794" s="44"/>
    </row>
    <row r="795" ht="15.75" customHeight="1">
      <c r="F795" s="44"/>
    </row>
    <row r="796" ht="15.75" customHeight="1">
      <c r="F796" s="44"/>
    </row>
    <row r="797" ht="15.75" customHeight="1">
      <c r="F797" s="44"/>
    </row>
    <row r="798" ht="15.75" customHeight="1">
      <c r="F798" s="44"/>
    </row>
    <row r="799" ht="15.75" customHeight="1">
      <c r="F799" s="44"/>
    </row>
    <row r="800" ht="15.75" customHeight="1">
      <c r="F800" s="44"/>
    </row>
    <row r="801" ht="15.75" customHeight="1">
      <c r="F801" s="44"/>
    </row>
    <row r="802" ht="15.75" customHeight="1">
      <c r="F802" s="44"/>
    </row>
    <row r="803" ht="15.75" customHeight="1">
      <c r="F803" s="44"/>
    </row>
    <row r="804" ht="15.75" customHeight="1">
      <c r="F804" s="44"/>
    </row>
    <row r="805" ht="15.75" customHeight="1">
      <c r="F805" s="44"/>
    </row>
    <row r="806" ht="15.75" customHeight="1">
      <c r="F806" s="44"/>
    </row>
    <row r="807" ht="15.75" customHeight="1">
      <c r="F807" s="44"/>
    </row>
    <row r="808" ht="15.75" customHeight="1">
      <c r="F808" s="44"/>
    </row>
    <row r="809" ht="15.75" customHeight="1">
      <c r="F809" s="44"/>
    </row>
    <row r="810" ht="15.75" customHeight="1">
      <c r="F810" s="44"/>
    </row>
    <row r="811" ht="15.75" customHeight="1">
      <c r="F811" s="44"/>
    </row>
    <row r="812" ht="15.75" customHeight="1">
      <c r="F812" s="44"/>
    </row>
    <row r="813" ht="15.75" customHeight="1">
      <c r="F813" s="44"/>
    </row>
    <row r="814" ht="15.75" customHeight="1">
      <c r="F814" s="44"/>
    </row>
    <row r="815" ht="15.75" customHeight="1">
      <c r="F815" s="44"/>
    </row>
    <row r="816" ht="15.75" customHeight="1">
      <c r="F816" s="44"/>
    </row>
    <row r="817" ht="15.75" customHeight="1">
      <c r="F817" s="44"/>
    </row>
    <row r="818" ht="15.75" customHeight="1">
      <c r="F818" s="44"/>
    </row>
    <row r="819" ht="15.75" customHeight="1">
      <c r="F819" s="44"/>
    </row>
    <row r="820" ht="15.75" customHeight="1">
      <c r="F820" s="44"/>
    </row>
    <row r="821" ht="15.75" customHeight="1">
      <c r="F821" s="44"/>
    </row>
    <row r="822" ht="15.75" customHeight="1">
      <c r="F822" s="44"/>
    </row>
    <row r="823" ht="15.75" customHeight="1">
      <c r="F823" s="44"/>
    </row>
    <row r="824" ht="15.75" customHeight="1">
      <c r="F824" s="44"/>
    </row>
    <row r="825" ht="15.75" customHeight="1">
      <c r="F825" s="44"/>
    </row>
    <row r="826" ht="15.75" customHeight="1">
      <c r="F826" s="44"/>
    </row>
    <row r="827" ht="15.75" customHeight="1">
      <c r="F827" s="44"/>
    </row>
    <row r="828" ht="15.75" customHeight="1">
      <c r="F828" s="44"/>
    </row>
    <row r="829" ht="15.75" customHeight="1">
      <c r="F829" s="44"/>
    </row>
    <row r="830" ht="15.75" customHeight="1">
      <c r="F830" s="44"/>
    </row>
    <row r="831" ht="15.75" customHeight="1">
      <c r="F831" s="44"/>
    </row>
    <row r="832" ht="15.75" customHeight="1">
      <c r="F832" s="44"/>
    </row>
    <row r="833" ht="15.75" customHeight="1">
      <c r="F833" s="44"/>
    </row>
    <row r="834" ht="15.75" customHeight="1">
      <c r="F834" s="44"/>
    </row>
    <row r="835" ht="15.75" customHeight="1">
      <c r="F835" s="44"/>
    </row>
    <row r="836" ht="15.75" customHeight="1">
      <c r="F836" s="44"/>
    </row>
    <row r="837" ht="15.75" customHeight="1">
      <c r="F837" s="44"/>
    </row>
    <row r="838" ht="15.75" customHeight="1">
      <c r="F838" s="44"/>
    </row>
    <row r="839" ht="15.75" customHeight="1">
      <c r="F839" s="44"/>
    </row>
    <row r="840" ht="15.75" customHeight="1">
      <c r="F840" s="44"/>
    </row>
    <row r="841" ht="15.75" customHeight="1">
      <c r="F841" s="44"/>
    </row>
    <row r="842" ht="15.75" customHeight="1">
      <c r="F842" s="44"/>
    </row>
    <row r="843" ht="15.75" customHeight="1">
      <c r="F843" s="44"/>
    </row>
    <row r="844" ht="15.75" customHeight="1">
      <c r="F844" s="44"/>
    </row>
    <row r="845" ht="15.75" customHeight="1">
      <c r="F845" s="44"/>
    </row>
    <row r="846" ht="15.75" customHeight="1">
      <c r="F846" s="44"/>
    </row>
    <row r="847" ht="15.75" customHeight="1">
      <c r="F847" s="44"/>
    </row>
    <row r="848" ht="15.75" customHeight="1">
      <c r="F848" s="44"/>
    </row>
    <row r="849" ht="15.75" customHeight="1">
      <c r="F849" s="44"/>
    </row>
    <row r="850" ht="15.75" customHeight="1">
      <c r="F850" s="44"/>
    </row>
    <row r="851" ht="15.75" customHeight="1">
      <c r="F851" s="44"/>
    </row>
    <row r="852" ht="15.75" customHeight="1">
      <c r="F852" s="44"/>
    </row>
    <row r="853" ht="15.75" customHeight="1">
      <c r="F853" s="44"/>
    </row>
    <row r="854" ht="15.75" customHeight="1">
      <c r="F854" s="44"/>
    </row>
    <row r="855" ht="15.75" customHeight="1">
      <c r="F855" s="44"/>
    </row>
    <row r="856" ht="15.75" customHeight="1">
      <c r="F856" s="44"/>
    </row>
    <row r="857" ht="15.75" customHeight="1">
      <c r="F857" s="44"/>
    </row>
    <row r="858" ht="15.75" customHeight="1">
      <c r="F858" s="44"/>
    </row>
    <row r="859" ht="15.75" customHeight="1">
      <c r="F859" s="44"/>
    </row>
    <row r="860" ht="15.75" customHeight="1">
      <c r="F860" s="44"/>
    </row>
    <row r="861" ht="15.75" customHeight="1">
      <c r="F861" s="44"/>
    </row>
    <row r="862" ht="15.75" customHeight="1">
      <c r="F862" s="44"/>
    </row>
    <row r="863" ht="15.75" customHeight="1">
      <c r="F863" s="44"/>
    </row>
    <row r="864" ht="15.75" customHeight="1">
      <c r="F864" s="44"/>
    </row>
    <row r="865" ht="15.75" customHeight="1">
      <c r="F865" s="44"/>
    </row>
    <row r="866" ht="15.75" customHeight="1">
      <c r="F866" s="44"/>
    </row>
    <row r="867" ht="15.75" customHeight="1">
      <c r="F867" s="44"/>
    </row>
    <row r="868" ht="15.75" customHeight="1">
      <c r="F868" s="44"/>
    </row>
    <row r="869" ht="15.75" customHeight="1">
      <c r="F869" s="44"/>
    </row>
    <row r="870" ht="15.75" customHeight="1">
      <c r="F870" s="44"/>
    </row>
    <row r="871" ht="15.75" customHeight="1">
      <c r="F871" s="44"/>
    </row>
    <row r="872" ht="15.75" customHeight="1">
      <c r="F872" s="44"/>
    </row>
    <row r="873" ht="15.75" customHeight="1">
      <c r="F873" s="44"/>
    </row>
    <row r="874" ht="15.75" customHeight="1">
      <c r="F874" s="44"/>
    </row>
    <row r="875" ht="15.75" customHeight="1">
      <c r="F875" s="44"/>
    </row>
    <row r="876" ht="15.75" customHeight="1">
      <c r="F876" s="44"/>
    </row>
    <row r="877" ht="15.75" customHeight="1">
      <c r="F877" s="44"/>
    </row>
    <row r="878" ht="15.75" customHeight="1">
      <c r="F878" s="44"/>
    </row>
    <row r="879" ht="15.75" customHeight="1">
      <c r="F879" s="44"/>
    </row>
    <row r="880" ht="15.75" customHeight="1">
      <c r="F880" s="44"/>
    </row>
    <row r="881" ht="15.75" customHeight="1">
      <c r="F881" s="44"/>
    </row>
    <row r="882" ht="15.75" customHeight="1">
      <c r="F882" s="44"/>
    </row>
    <row r="883" ht="15.75" customHeight="1">
      <c r="F883" s="44"/>
    </row>
    <row r="884" ht="15.75" customHeight="1">
      <c r="F884" s="44"/>
    </row>
    <row r="885" ht="15.75" customHeight="1">
      <c r="F885" s="44"/>
    </row>
    <row r="886" ht="15.75" customHeight="1">
      <c r="F886" s="44"/>
    </row>
    <row r="887" ht="15.75" customHeight="1">
      <c r="F887" s="44"/>
    </row>
    <row r="888" ht="15.75" customHeight="1">
      <c r="F888" s="44"/>
    </row>
    <row r="889" ht="15.75" customHeight="1">
      <c r="F889" s="44"/>
    </row>
    <row r="890" ht="15.75" customHeight="1">
      <c r="F890" s="44"/>
    </row>
    <row r="891" ht="15.75" customHeight="1">
      <c r="F891" s="44"/>
    </row>
    <row r="892" ht="15.75" customHeight="1">
      <c r="F892" s="44"/>
    </row>
    <row r="893" ht="15.75" customHeight="1">
      <c r="F893" s="44"/>
    </row>
    <row r="894" ht="15.75" customHeight="1">
      <c r="F894" s="44"/>
    </row>
    <row r="895" ht="15.75" customHeight="1">
      <c r="F895" s="44"/>
    </row>
    <row r="896" ht="15.75" customHeight="1">
      <c r="F896" s="44"/>
    </row>
    <row r="897" ht="15.75" customHeight="1">
      <c r="F897" s="44"/>
    </row>
    <row r="898" ht="15.75" customHeight="1">
      <c r="F898" s="44"/>
    </row>
    <row r="899" ht="15.75" customHeight="1">
      <c r="F899" s="44"/>
    </row>
    <row r="900" ht="15.75" customHeight="1">
      <c r="F900" s="44"/>
    </row>
    <row r="901" ht="15.75" customHeight="1">
      <c r="F901" s="44"/>
    </row>
    <row r="902" ht="15.75" customHeight="1">
      <c r="F902" s="44"/>
    </row>
    <row r="903" ht="15.75" customHeight="1">
      <c r="F903" s="44"/>
    </row>
    <row r="904" ht="15.75" customHeight="1">
      <c r="F904" s="44"/>
    </row>
    <row r="905" ht="15.75" customHeight="1">
      <c r="F905" s="44"/>
    </row>
    <row r="906" ht="15.75" customHeight="1">
      <c r="F906" s="44"/>
    </row>
    <row r="907" ht="15.75" customHeight="1">
      <c r="F907" s="44"/>
    </row>
    <row r="908" ht="15.75" customHeight="1">
      <c r="F908" s="44"/>
    </row>
    <row r="909" ht="15.75" customHeight="1">
      <c r="F909" s="44"/>
    </row>
    <row r="910" ht="15.75" customHeight="1">
      <c r="F910" s="44"/>
    </row>
    <row r="911" ht="15.75" customHeight="1">
      <c r="F911" s="44"/>
    </row>
    <row r="912" ht="15.75" customHeight="1">
      <c r="F912" s="44"/>
    </row>
    <row r="913" ht="15.75" customHeight="1">
      <c r="F913" s="44"/>
    </row>
    <row r="914" ht="15.75" customHeight="1">
      <c r="F914" s="44"/>
    </row>
    <row r="915" ht="15.75" customHeight="1">
      <c r="F915" s="44"/>
    </row>
    <row r="916" ht="15.75" customHeight="1">
      <c r="F916" s="44"/>
    </row>
    <row r="917" ht="15.75" customHeight="1">
      <c r="F917" s="44"/>
    </row>
    <row r="918" ht="15.75" customHeight="1">
      <c r="F918" s="44"/>
    </row>
    <row r="919" ht="15.75" customHeight="1">
      <c r="F919" s="44"/>
    </row>
    <row r="920" ht="15.75" customHeight="1">
      <c r="F920" s="44"/>
    </row>
    <row r="921" ht="15.75" customHeight="1">
      <c r="F921" s="44"/>
    </row>
    <row r="922" ht="15.75" customHeight="1">
      <c r="F922" s="44"/>
    </row>
    <row r="923" ht="15.75" customHeight="1">
      <c r="F923" s="44"/>
    </row>
    <row r="924" ht="15.75" customHeight="1">
      <c r="F924" s="44"/>
    </row>
    <row r="925" ht="15.75" customHeight="1">
      <c r="F925" s="44"/>
    </row>
    <row r="926" ht="15.75" customHeight="1">
      <c r="F926" s="44"/>
    </row>
    <row r="927" ht="15.75" customHeight="1">
      <c r="F927" s="44"/>
    </row>
    <row r="928" ht="15.75" customHeight="1">
      <c r="F928" s="44"/>
    </row>
    <row r="929" ht="15.75" customHeight="1">
      <c r="F929" s="44"/>
    </row>
    <row r="930" ht="15.75" customHeight="1">
      <c r="F930" s="44"/>
    </row>
    <row r="931" ht="15.75" customHeight="1">
      <c r="F931" s="44"/>
    </row>
    <row r="932" ht="15.75" customHeight="1">
      <c r="F932" s="44"/>
    </row>
    <row r="933" ht="15.75" customHeight="1">
      <c r="F933" s="44"/>
    </row>
    <row r="934" ht="15.75" customHeight="1">
      <c r="F934" s="44"/>
    </row>
    <row r="935" ht="15.75" customHeight="1">
      <c r="F935" s="44"/>
    </row>
    <row r="936" ht="15.75" customHeight="1">
      <c r="F936" s="44"/>
    </row>
    <row r="937" ht="15.75" customHeight="1">
      <c r="F937" s="44"/>
    </row>
    <row r="938" ht="15.75" customHeight="1">
      <c r="F938" s="44"/>
    </row>
    <row r="939" ht="15.75" customHeight="1">
      <c r="F939" s="44"/>
    </row>
    <row r="940" ht="15.75" customHeight="1">
      <c r="F940" s="44"/>
    </row>
    <row r="941" ht="15.75" customHeight="1">
      <c r="F941" s="44"/>
    </row>
    <row r="942" ht="15.75" customHeight="1">
      <c r="F942" s="44"/>
    </row>
    <row r="943" ht="15.75" customHeight="1">
      <c r="F943" s="44"/>
    </row>
    <row r="944" ht="15.75" customHeight="1">
      <c r="F944" s="44"/>
    </row>
    <row r="945" ht="15.75" customHeight="1">
      <c r="F945" s="44"/>
    </row>
    <row r="946" ht="15.75" customHeight="1">
      <c r="F946" s="44"/>
    </row>
    <row r="947" ht="15.75" customHeight="1">
      <c r="F947" s="44"/>
    </row>
    <row r="948" ht="15.75" customHeight="1">
      <c r="F948" s="44"/>
    </row>
    <row r="949" ht="15.75" customHeight="1">
      <c r="F949" s="44"/>
    </row>
    <row r="950" ht="15.75" customHeight="1">
      <c r="F950" s="44"/>
    </row>
    <row r="951" ht="15.75" customHeight="1">
      <c r="F951" s="44"/>
    </row>
    <row r="952" ht="15.75" customHeight="1">
      <c r="F952" s="44"/>
    </row>
    <row r="953" ht="15.75" customHeight="1">
      <c r="F953" s="44"/>
    </row>
    <row r="954" ht="15.75" customHeight="1">
      <c r="F954" s="44"/>
    </row>
    <row r="955" ht="15.75" customHeight="1">
      <c r="F955" s="44"/>
    </row>
    <row r="956" ht="15.75" customHeight="1">
      <c r="F956" s="44"/>
    </row>
    <row r="957" ht="15.75" customHeight="1">
      <c r="F957" s="44"/>
    </row>
    <row r="958" ht="15.75" customHeight="1">
      <c r="F958" s="44"/>
    </row>
    <row r="959" ht="15.75" customHeight="1">
      <c r="F959" s="44"/>
    </row>
    <row r="960" ht="15.75" customHeight="1">
      <c r="F960" s="44"/>
    </row>
    <row r="961" ht="15.75" customHeight="1">
      <c r="F961" s="44"/>
    </row>
    <row r="962" ht="15.75" customHeight="1">
      <c r="F962" s="44"/>
    </row>
    <row r="963" ht="15.75" customHeight="1">
      <c r="F963" s="44"/>
    </row>
    <row r="964" ht="15.75" customHeight="1">
      <c r="F964" s="44"/>
    </row>
    <row r="965" ht="15.75" customHeight="1">
      <c r="F965" s="44"/>
    </row>
    <row r="966" ht="15.75" customHeight="1">
      <c r="F966" s="44"/>
    </row>
    <row r="967" ht="15.75" customHeight="1">
      <c r="F967" s="44"/>
    </row>
    <row r="968" ht="15.75" customHeight="1">
      <c r="F968" s="44"/>
    </row>
    <row r="969" ht="15.75" customHeight="1">
      <c r="F969" s="44"/>
    </row>
    <row r="970" ht="15.75" customHeight="1">
      <c r="F970" s="44"/>
    </row>
    <row r="971" ht="15.75" customHeight="1">
      <c r="F971" s="44"/>
    </row>
    <row r="972" ht="15.75" customHeight="1">
      <c r="F972" s="44"/>
    </row>
    <row r="973" ht="15.75" customHeight="1">
      <c r="F973" s="44"/>
    </row>
    <row r="974" ht="15.75" customHeight="1">
      <c r="F974" s="44"/>
    </row>
    <row r="975" ht="15.75" customHeight="1">
      <c r="F975" s="44"/>
    </row>
    <row r="976" ht="15.75" customHeight="1">
      <c r="F976" s="44"/>
    </row>
    <row r="977" ht="15.75" customHeight="1">
      <c r="F977" s="44"/>
    </row>
    <row r="978" ht="15.75" customHeight="1">
      <c r="F978" s="44"/>
    </row>
    <row r="979" ht="15.75" customHeight="1">
      <c r="F979" s="44"/>
    </row>
    <row r="980" ht="15.75" customHeight="1">
      <c r="F980" s="44"/>
    </row>
    <row r="981" ht="15.75" customHeight="1">
      <c r="F981" s="44"/>
    </row>
    <row r="982" ht="15.75" customHeight="1">
      <c r="F982" s="44"/>
    </row>
    <row r="983" ht="15.75" customHeight="1">
      <c r="F983" s="44"/>
    </row>
    <row r="984" ht="15.75" customHeight="1">
      <c r="F984" s="44"/>
    </row>
    <row r="985" ht="15.75" customHeight="1">
      <c r="F985" s="44"/>
    </row>
    <row r="986" ht="15.75" customHeight="1">
      <c r="F986" s="44"/>
    </row>
    <row r="987" ht="15.75" customHeight="1">
      <c r="F987" s="44"/>
    </row>
    <row r="988" ht="15.75" customHeight="1">
      <c r="F988" s="44"/>
    </row>
    <row r="989" ht="15.75" customHeight="1">
      <c r="F989" s="44"/>
    </row>
    <row r="990" ht="15.75" customHeight="1">
      <c r="F990" s="44"/>
    </row>
    <row r="991" ht="15.75" customHeight="1">
      <c r="F991" s="44"/>
    </row>
    <row r="992" ht="15.75" customHeight="1">
      <c r="F992" s="44"/>
    </row>
    <row r="993" ht="15.75" customHeight="1">
      <c r="F993" s="44"/>
    </row>
    <row r="994" ht="15.75" customHeight="1">
      <c r="F994" s="44"/>
    </row>
    <row r="995" ht="15.75" customHeight="1">
      <c r="F995" s="44"/>
    </row>
    <row r="996" ht="15.75" customHeight="1">
      <c r="F996" s="44"/>
    </row>
    <row r="997" ht="15.75" customHeight="1">
      <c r="F997" s="44"/>
    </row>
    <row r="998" ht="15.75" customHeight="1">
      <c r="F998" s="44"/>
    </row>
    <row r="999" ht="15.75" customHeight="1">
      <c r="F999" s="44"/>
    </row>
    <row r="1000" ht="15.75" customHeight="1">
      <c r="F1000" s="44"/>
    </row>
    <row r="1001" ht="15.75" customHeight="1">
      <c r="F1001" s="44"/>
    </row>
    <row r="1002" ht="15.75" customHeight="1">
      <c r="F1002" s="44"/>
    </row>
    <row r="1003" ht="15.75" customHeight="1">
      <c r="F1003" s="44"/>
    </row>
    <row r="1004" ht="15.75" customHeight="1">
      <c r="F1004" s="44"/>
    </row>
  </sheetData>
  <mergeCells count="1">
    <mergeCell ref="F2:F4"/>
  </mergeCells>
  <printOptions/>
  <pageMargins bottom="0.75" footer="0.0" header="0.0" left="0.7" right="0.7" top="0.75"/>
  <pageSetup orientation="landscape"/>
  <headerFooter>
    <oddHeader>&amp;C2022 WLA Proposed Budget</oddHead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2021-11-04T15:57:23Z</dcterms:created>
  <dc:creator>Jeff Collins</dc:creator>
</cp:coreProperties>
</file>